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d.docs.live.net/809ca48142e81181/Radna površina/GFI GKNM 2023/"/>
    </mc:Choice>
  </mc:AlternateContent>
  <xr:revisionPtr revIDLastSave="20" documentId="8_{35F94EBC-8881-4D0B-81FC-96AF601F2AA5}" xr6:coauthVersionLast="47" xr6:coauthVersionMax="47" xr10:uidLastSave="{BC20EA0A-E32F-4FEB-ACEA-001B07FFE4AD}"/>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c r="F313" i="9"/>
  <c r="F312" i="9"/>
  <c r="F311" i="9" s="1"/>
  <c r="F310" i="9"/>
  <c r="F309" i="9"/>
  <c r="H308" i="9"/>
  <c r="G308" i="9"/>
  <c r="F308" i="9"/>
  <c r="F307" i="9"/>
  <c r="H306" i="9"/>
  <c r="G306" i="9"/>
  <c r="E306" i="9" s="1"/>
  <c r="B306" i="9" s="1"/>
  <c r="F306" i="9"/>
  <c r="H305" i="9"/>
  <c r="E305" i="9" s="1"/>
  <c r="B305" i="9" s="1"/>
  <c r="G305" i="9"/>
  <c r="F305" i="9"/>
  <c r="H304" i="9"/>
  <c r="G304" i="9"/>
  <c r="F304" i="9"/>
  <c r="E304" i="9"/>
  <c r="B304" i="9" s="1"/>
  <c r="H303" i="9"/>
  <c r="G303" i="9"/>
  <c r="E303" i="9" s="1"/>
  <c r="B303" i="9" s="1"/>
  <c r="F303" i="9"/>
  <c r="H302" i="9"/>
  <c r="G302" i="9"/>
  <c r="F302" i="9"/>
  <c r="H301" i="9"/>
  <c r="G301" i="9"/>
  <c r="F301" i="9"/>
  <c r="E301" i="9"/>
  <c r="B301" i="9" s="1"/>
  <c r="H300" i="9"/>
  <c r="G300" i="9"/>
  <c r="E300" i="9" s="1"/>
  <c r="B300" i="9" s="1"/>
  <c r="F300" i="9"/>
  <c r="H299" i="9"/>
  <c r="G299" i="9"/>
  <c r="F299" i="9"/>
  <c r="H298" i="9"/>
  <c r="G298" i="9"/>
  <c r="F298" i="9"/>
  <c r="E298" i="9"/>
  <c r="B298" i="9" s="1"/>
  <c r="H297" i="9"/>
  <c r="G297" i="9"/>
  <c r="F297" i="9"/>
  <c r="H296" i="9"/>
  <c r="G296" i="9"/>
  <c r="F296" i="9"/>
  <c r="H295" i="9"/>
  <c r="G295" i="9"/>
  <c r="F295" i="9"/>
  <c r="H294" i="9"/>
  <c r="E294" i="9" s="1"/>
  <c r="B294" i="9" s="1"/>
  <c r="G294" i="9"/>
  <c r="F294" i="9"/>
  <c r="H293" i="9"/>
  <c r="G293" i="9"/>
  <c r="F293" i="9"/>
  <c r="H292" i="9"/>
  <c r="G292" i="9"/>
  <c r="F292" i="9"/>
  <c r="H291" i="9"/>
  <c r="E291" i="9" s="1"/>
  <c r="B291" i="9" s="1"/>
  <c r="G291" i="9"/>
  <c r="F291" i="9"/>
  <c r="F290" i="9"/>
  <c r="F289" i="9"/>
  <c r="H288" i="9"/>
  <c r="G288" i="9"/>
  <c r="F288" i="9"/>
  <c r="H287" i="9"/>
  <c r="G287" i="9"/>
  <c r="F287" i="9"/>
  <c r="H286" i="9"/>
  <c r="G286" i="9"/>
  <c r="F286" i="9"/>
  <c r="H285" i="9"/>
  <c r="G285" i="9"/>
  <c r="F285" i="9"/>
  <c r="F284" i="9"/>
  <c r="H283" i="9"/>
  <c r="G283" i="9"/>
  <c r="F283" i="9"/>
  <c r="H282" i="9"/>
  <c r="E282" i="9" s="1"/>
  <c r="G282" i="9"/>
  <c r="F282" i="9"/>
  <c r="B282" i="9"/>
  <c r="H281" i="9"/>
  <c r="G281" i="9"/>
  <c r="F281" i="9"/>
  <c r="E281" i="9"/>
  <c r="B281" i="9" s="1"/>
  <c r="F280" i="9"/>
  <c r="F279" i="9"/>
  <c r="F278" i="9"/>
  <c r="F276" i="9"/>
  <c r="L275" i="9"/>
  <c r="F275" i="9" s="1"/>
  <c r="H275" i="9"/>
  <c r="F274" i="9"/>
  <c r="I273" i="9"/>
  <c r="E273" i="9" s="1"/>
  <c r="B273" i="9" s="1"/>
  <c r="H273" i="9"/>
  <c r="F273" i="9"/>
  <c r="E272" i="9"/>
  <c r="M271" i="9"/>
  <c r="L271" i="9"/>
  <c r="F271" i="9" s="1"/>
  <c r="E271" i="9"/>
  <c r="M270" i="9"/>
  <c r="L270" i="9"/>
  <c r="E270" i="9"/>
  <c r="M269" i="9"/>
  <c r="L269" i="9"/>
  <c r="F269" i="9" s="1"/>
  <c r="B269" i="9" s="1"/>
  <c r="E269" i="9"/>
  <c r="M268" i="9"/>
  <c r="F268" i="9" s="1"/>
  <c r="L268" i="9"/>
  <c r="E268" i="9"/>
  <c r="M267" i="9"/>
  <c r="L267" i="9"/>
  <c r="E267" i="9"/>
  <c r="M266" i="9"/>
  <c r="L266" i="9"/>
  <c r="F266" i="9" s="1"/>
  <c r="B266" i="9" s="1"/>
  <c r="E266" i="9"/>
  <c r="M265" i="9"/>
  <c r="L265" i="9"/>
  <c r="E265" i="9"/>
  <c r="M264" i="9"/>
  <c r="F264" i="9" s="1"/>
  <c r="L264" i="9"/>
  <c r="E264" i="9"/>
  <c r="M263" i="9"/>
  <c r="L263" i="9"/>
  <c r="E263" i="9"/>
  <c r="M262" i="9"/>
  <c r="L262" i="9"/>
  <c r="F262" i="9" s="1"/>
  <c r="B262" i="9" s="1"/>
  <c r="E262" i="9"/>
  <c r="M261" i="9"/>
  <c r="L261" i="9"/>
  <c r="F261" i="9" s="1"/>
  <c r="B261" i="9" s="1"/>
  <c r="E261" i="9"/>
  <c r="M260" i="9"/>
  <c r="F260" i="9" s="1"/>
  <c r="L260" i="9"/>
  <c r="E260" i="9"/>
  <c r="M259" i="9"/>
  <c r="L259" i="9"/>
  <c r="E259" i="9"/>
  <c r="M258" i="9"/>
  <c r="L258" i="9"/>
  <c r="E258" i="9"/>
  <c r="M257" i="9"/>
  <c r="L257" i="9"/>
  <c r="F257" i="9" s="1"/>
  <c r="B257" i="9" s="1"/>
  <c r="E257" i="9"/>
  <c r="M256" i="9"/>
  <c r="F256" i="9" s="1"/>
  <c r="L256" i="9"/>
  <c r="E256" i="9"/>
  <c r="M255" i="9"/>
  <c r="L255" i="9"/>
  <c r="E255" i="9"/>
  <c r="M254" i="9"/>
  <c r="L254" i="9"/>
  <c r="F254" i="9" s="1"/>
  <c r="B254" i="9" s="1"/>
  <c r="E254" i="9"/>
  <c r="M253" i="9"/>
  <c r="L253" i="9"/>
  <c r="E253" i="9"/>
  <c r="M252" i="9"/>
  <c r="L252" i="9"/>
  <c r="F252" i="9"/>
  <c r="E252" i="9"/>
  <c r="B252" i="9" s="1"/>
  <c r="M251" i="9"/>
  <c r="L251" i="9"/>
  <c r="E251" i="9"/>
  <c r="M250" i="9"/>
  <c r="L250" i="9"/>
  <c r="E250" i="9"/>
  <c r="M249" i="9"/>
  <c r="L249" i="9"/>
  <c r="F249" i="9" s="1"/>
  <c r="B249" i="9" s="1"/>
  <c r="E249" i="9"/>
  <c r="M248" i="9"/>
  <c r="F248" i="9" s="1"/>
  <c r="L248" i="9"/>
  <c r="E248" i="9"/>
  <c r="M247" i="9"/>
  <c r="L247" i="9"/>
  <c r="E247" i="9"/>
  <c r="M246" i="9"/>
  <c r="L246" i="9"/>
  <c r="E246" i="9"/>
  <c r="M245" i="9"/>
  <c r="L245" i="9"/>
  <c r="F245" i="9" s="1"/>
  <c r="B245" i="9" s="1"/>
  <c r="E245" i="9"/>
  <c r="M244" i="9"/>
  <c r="L244" i="9"/>
  <c r="F244" i="9"/>
  <c r="E244" i="9"/>
  <c r="M243" i="9"/>
  <c r="L243" i="9"/>
  <c r="E243" i="9"/>
  <c r="M242" i="9"/>
  <c r="L242" i="9"/>
  <c r="F242" i="9" s="1"/>
  <c r="B242" i="9" s="1"/>
  <c r="E242" i="9"/>
  <c r="M241" i="9"/>
  <c r="L241" i="9"/>
  <c r="E241" i="9"/>
  <c r="M240" i="9"/>
  <c r="F240" i="9" s="1"/>
  <c r="L240" i="9"/>
  <c r="E240" i="9"/>
  <c r="M239" i="9"/>
  <c r="L239" i="9"/>
  <c r="F239" i="9" s="1"/>
  <c r="E239" i="9"/>
  <c r="M238" i="9"/>
  <c r="L238" i="9"/>
  <c r="E238" i="9"/>
  <c r="M237" i="9"/>
  <c r="L237" i="9"/>
  <c r="E237" i="9"/>
  <c r="M236" i="9"/>
  <c r="F236" i="9" s="1"/>
  <c r="L236" i="9"/>
  <c r="E236" i="9"/>
  <c r="M235" i="9"/>
  <c r="L235" i="9"/>
  <c r="E235" i="9"/>
  <c r="M234" i="9"/>
  <c r="L234" i="9"/>
  <c r="E234" i="9"/>
  <c r="M233" i="9"/>
  <c r="L233" i="9"/>
  <c r="F233" i="9" s="1"/>
  <c r="B233" i="9" s="1"/>
  <c r="E233" i="9"/>
  <c r="M232" i="9"/>
  <c r="L232" i="9"/>
  <c r="F232" i="9"/>
  <c r="E232" i="9"/>
  <c r="M231" i="9"/>
  <c r="L231" i="9"/>
  <c r="E231" i="9"/>
  <c r="M230" i="9"/>
  <c r="L230" i="9"/>
  <c r="E230" i="9"/>
  <c r="M229" i="9"/>
  <c r="L229" i="9"/>
  <c r="E229" i="9"/>
  <c r="M228" i="9"/>
  <c r="L228" i="9"/>
  <c r="F228" i="9"/>
  <c r="E228" i="9"/>
  <c r="M227" i="9"/>
  <c r="L227" i="9"/>
  <c r="E227" i="9"/>
  <c r="M226" i="9"/>
  <c r="L226" i="9"/>
  <c r="E226" i="9"/>
  <c r="M225" i="9"/>
  <c r="L225" i="9"/>
  <c r="E225" i="9"/>
  <c r="M224" i="9"/>
  <c r="F224" i="9" s="1"/>
  <c r="L224" i="9"/>
  <c r="E224" i="9"/>
  <c r="M223" i="9"/>
  <c r="L223" i="9"/>
  <c r="E223" i="9"/>
  <c r="M222" i="9"/>
  <c r="L222" i="9"/>
  <c r="E222" i="9"/>
  <c r="M221" i="9"/>
  <c r="L221" i="9"/>
  <c r="E221" i="9"/>
  <c r="M220" i="9"/>
  <c r="F220" i="9" s="1"/>
  <c r="L220" i="9"/>
  <c r="E220" i="9"/>
  <c r="M219" i="9"/>
  <c r="L219" i="9"/>
  <c r="F219" i="9" s="1"/>
  <c r="E219" i="9"/>
  <c r="M218" i="9"/>
  <c r="L218" i="9"/>
  <c r="E218" i="9"/>
  <c r="M217" i="9"/>
  <c r="L217" i="9"/>
  <c r="E217" i="9"/>
  <c r="M216" i="9"/>
  <c r="F216" i="9" s="1"/>
  <c r="L216" i="9"/>
  <c r="E216" i="9"/>
  <c r="M215" i="9"/>
  <c r="L215" i="9"/>
  <c r="F215" i="9" s="1"/>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E158" i="9" s="1"/>
  <c r="G158" i="9"/>
  <c r="F158" i="9"/>
  <c r="B158" i="9"/>
  <c r="H157" i="9"/>
  <c r="E157" i="9" s="1"/>
  <c r="B157" i="9" s="1"/>
  <c r="G157" i="9"/>
  <c r="F157" i="9"/>
  <c r="H156" i="9"/>
  <c r="G156" i="9"/>
  <c r="F156" i="9"/>
  <c r="H155" i="9"/>
  <c r="G155" i="9"/>
  <c r="F155" i="9"/>
  <c r="H154" i="9"/>
  <c r="E154" i="9" s="1"/>
  <c r="B154" i="9" s="1"/>
  <c r="G154" i="9"/>
  <c r="F154" i="9"/>
  <c r="H153" i="9"/>
  <c r="E153" i="9" s="1"/>
  <c r="B153" i="9" s="1"/>
  <c r="G153" i="9"/>
  <c r="F153" i="9"/>
  <c r="H152" i="9"/>
  <c r="G152" i="9"/>
  <c r="F152" i="9"/>
  <c r="H151" i="9"/>
  <c r="G151" i="9"/>
  <c r="E151" i="9" s="1"/>
  <c r="B151" i="9" s="1"/>
  <c r="F151" i="9"/>
  <c r="H150" i="9"/>
  <c r="E150" i="9" s="1"/>
  <c r="B150" i="9" s="1"/>
  <c r="G150" i="9"/>
  <c r="F150" i="9"/>
  <c r="H149" i="9"/>
  <c r="E149" i="9" s="1"/>
  <c r="B149" i="9" s="1"/>
  <c r="G149" i="9"/>
  <c r="F149" i="9"/>
  <c r="H148" i="9"/>
  <c r="G148" i="9"/>
  <c r="F148" i="9"/>
  <c r="H147" i="9"/>
  <c r="G147" i="9"/>
  <c r="E147" i="9" s="1"/>
  <c r="B147" i="9" s="1"/>
  <c r="F147" i="9"/>
  <c r="H146" i="9"/>
  <c r="E146" i="9" s="1"/>
  <c r="B146" i="9" s="1"/>
  <c r="G146" i="9"/>
  <c r="F146" i="9"/>
  <c r="H145" i="9"/>
  <c r="E145" i="9" s="1"/>
  <c r="B145" i="9" s="1"/>
  <c r="G145" i="9"/>
  <c r="F145" i="9"/>
  <c r="H144" i="9"/>
  <c r="G144" i="9"/>
  <c r="F144" i="9"/>
  <c r="F143" i="9"/>
  <c r="H142" i="9"/>
  <c r="E142" i="9" s="1"/>
  <c r="B142" i="9" s="1"/>
  <c r="G142" i="9"/>
  <c r="F142" i="9"/>
  <c r="H141" i="9"/>
  <c r="E141" i="9" s="1"/>
  <c r="B141" i="9" s="1"/>
  <c r="G141" i="9"/>
  <c r="F141" i="9"/>
  <c r="H140" i="9"/>
  <c r="G140" i="9"/>
  <c r="E140" i="9" s="1"/>
  <c r="F140" i="9"/>
  <c r="H139" i="9"/>
  <c r="G139" i="9"/>
  <c r="F139" i="9"/>
  <c r="H138" i="9"/>
  <c r="E138" i="9" s="1"/>
  <c r="B138" i="9" s="1"/>
  <c r="G138" i="9"/>
  <c r="F138" i="9"/>
  <c r="H137" i="9"/>
  <c r="E137" i="9" s="1"/>
  <c r="B137" i="9" s="1"/>
  <c r="G137" i="9"/>
  <c r="F137" i="9"/>
  <c r="H136" i="9"/>
  <c r="G136" i="9"/>
  <c r="F136" i="9"/>
  <c r="H135" i="9"/>
  <c r="G135" i="9"/>
  <c r="F135" i="9"/>
  <c r="H134" i="9"/>
  <c r="E134" i="9" s="1"/>
  <c r="B134" i="9" s="1"/>
  <c r="G134" i="9"/>
  <c r="F134" i="9"/>
  <c r="H133" i="9"/>
  <c r="E133" i="9" s="1"/>
  <c r="B133" i="9" s="1"/>
  <c r="G133" i="9"/>
  <c r="F133" i="9"/>
  <c r="H132" i="9"/>
  <c r="G132" i="9"/>
  <c r="F132" i="9"/>
  <c r="H131" i="9"/>
  <c r="G131" i="9"/>
  <c r="E131" i="9" s="1"/>
  <c r="B131" i="9" s="1"/>
  <c r="F131" i="9"/>
  <c r="H130" i="9"/>
  <c r="E130" i="9" s="1"/>
  <c r="G130" i="9"/>
  <c r="F130" i="9"/>
  <c r="H129" i="9"/>
  <c r="G129" i="9"/>
  <c r="E129" i="9" s="1"/>
  <c r="B129" i="9" s="1"/>
  <c r="F129" i="9"/>
  <c r="H128" i="9"/>
  <c r="G128" i="9"/>
  <c r="F128" i="9"/>
  <c r="H127" i="9"/>
  <c r="G127" i="9"/>
  <c r="F127" i="9"/>
  <c r="H126" i="9"/>
  <c r="E126" i="9" s="1"/>
  <c r="G126" i="9"/>
  <c r="F126" i="9"/>
  <c r="H125" i="9"/>
  <c r="G125" i="9"/>
  <c r="E125" i="9" s="1"/>
  <c r="B125" i="9" s="1"/>
  <c r="F125" i="9"/>
  <c r="H124" i="9"/>
  <c r="G124" i="9"/>
  <c r="F124" i="9"/>
  <c r="H123" i="9"/>
  <c r="G123" i="9"/>
  <c r="F123" i="9"/>
  <c r="H122" i="9"/>
  <c r="E122" i="9" s="1"/>
  <c r="G122" i="9"/>
  <c r="F122" i="9"/>
  <c r="H121" i="9"/>
  <c r="G121" i="9"/>
  <c r="E121" i="9" s="1"/>
  <c r="B121" i="9" s="1"/>
  <c r="F121" i="9"/>
  <c r="H120" i="9"/>
  <c r="G120" i="9"/>
  <c r="F120" i="9"/>
  <c r="H119" i="9"/>
  <c r="G119" i="9"/>
  <c r="E119" i="9" s="1"/>
  <c r="B119" i="9" s="1"/>
  <c r="F119" i="9"/>
  <c r="H118" i="9"/>
  <c r="E118" i="9" s="1"/>
  <c r="G118" i="9"/>
  <c r="F118" i="9"/>
  <c r="H117" i="9"/>
  <c r="G117" i="9"/>
  <c r="F117" i="9"/>
  <c r="H116" i="9"/>
  <c r="G116" i="9"/>
  <c r="F116" i="9"/>
  <c r="H115" i="9"/>
  <c r="G115" i="9"/>
  <c r="F115" i="9"/>
  <c r="H114" i="9"/>
  <c r="E114" i="9" s="1"/>
  <c r="G114" i="9"/>
  <c r="F114" i="9"/>
  <c r="H113" i="9"/>
  <c r="G113" i="9"/>
  <c r="E113" i="9" s="1"/>
  <c r="B113" i="9" s="1"/>
  <c r="F113" i="9"/>
  <c r="H112" i="9"/>
  <c r="G112" i="9"/>
  <c r="F112" i="9"/>
  <c r="H111" i="9"/>
  <c r="G111" i="9"/>
  <c r="F111" i="9"/>
  <c r="H110" i="9"/>
  <c r="E110" i="9" s="1"/>
  <c r="G110" i="9"/>
  <c r="F110" i="9"/>
  <c r="H109" i="9"/>
  <c r="G109" i="9"/>
  <c r="F109" i="9"/>
  <c r="H108" i="9"/>
  <c r="G108" i="9"/>
  <c r="F108" i="9"/>
  <c r="H107" i="9"/>
  <c r="G107" i="9"/>
  <c r="E107" i="9" s="1"/>
  <c r="B107" i="9" s="1"/>
  <c r="F107" i="9"/>
  <c r="H106" i="9"/>
  <c r="E106" i="9" s="1"/>
  <c r="G106" i="9"/>
  <c r="F106" i="9"/>
  <c r="H105" i="9"/>
  <c r="G105" i="9"/>
  <c r="F105" i="9"/>
  <c r="H104" i="9"/>
  <c r="G104" i="9"/>
  <c r="F104" i="9"/>
  <c r="H103" i="9"/>
  <c r="G103" i="9"/>
  <c r="E103" i="9" s="1"/>
  <c r="B103" i="9" s="1"/>
  <c r="F103" i="9"/>
  <c r="H102" i="9"/>
  <c r="E102" i="9" s="1"/>
  <c r="G102" i="9"/>
  <c r="F102" i="9"/>
  <c r="H101" i="9"/>
  <c r="G101" i="9"/>
  <c r="F101" i="9"/>
  <c r="H100" i="9"/>
  <c r="G100" i="9"/>
  <c r="F100" i="9"/>
  <c r="H99" i="9"/>
  <c r="G99" i="9"/>
  <c r="E99" i="9" s="1"/>
  <c r="B99" i="9" s="1"/>
  <c r="F99" i="9"/>
  <c r="H98" i="9"/>
  <c r="E98" i="9" s="1"/>
  <c r="B98" i="9" s="1"/>
  <c r="G98" i="9"/>
  <c r="F98" i="9"/>
  <c r="H97" i="9"/>
  <c r="E97" i="9" s="1"/>
  <c r="B97" i="9" s="1"/>
  <c r="G97" i="9"/>
  <c r="F97" i="9"/>
  <c r="H96" i="9"/>
  <c r="E96" i="9" s="1"/>
  <c r="B96" i="9" s="1"/>
  <c r="G96" i="9"/>
  <c r="F96" i="9"/>
  <c r="H95" i="9"/>
  <c r="G95" i="9"/>
  <c r="F95" i="9"/>
  <c r="H94" i="9"/>
  <c r="G94" i="9"/>
  <c r="F94" i="9"/>
  <c r="H93" i="9"/>
  <c r="E93" i="9" s="1"/>
  <c r="B93" i="9" s="1"/>
  <c r="G93" i="9"/>
  <c r="F93" i="9"/>
  <c r="H92" i="9"/>
  <c r="G92" i="9"/>
  <c r="F92" i="9"/>
  <c r="E92" i="9"/>
  <c r="B92" i="9" s="1"/>
  <c r="H91" i="9"/>
  <c r="G91" i="9"/>
  <c r="F91" i="9"/>
  <c r="H90" i="9"/>
  <c r="G90" i="9"/>
  <c r="F90" i="9"/>
  <c r="H89" i="9"/>
  <c r="E89" i="9" s="1"/>
  <c r="B89" i="9" s="1"/>
  <c r="G89" i="9"/>
  <c r="F89" i="9"/>
  <c r="H88" i="9"/>
  <c r="E88" i="9" s="1"/>
  <c r="B88" i="9" s="1"/>
  <c r="G88" i="9"/>
  <c r="F88" i="9"/>
  <c r="H87" i="9"/>
  <c r="G87" i="9"/>
  <c r="E87" i="9" s="1"/>
  <c r="B87" i="9" s="1"/>
  <c r="F87" i="9"/>
  <c r="H86" i="9"/>
  <c r="G86" i="9"/>
  <c r="F86" i="9"/>
  <c r="H85" i="9"/>
  <c r="E85" i="9" s="1"/>
  <c r="B85" i="9" s="1"/>
  <c r="G85" i="9"/>
  <c r="F85" i="9"/>
  <c r="H84" i="9"/>
  <c r="E84" i="9" s="1"/>
  <c r="B84" i="9" s="1"/>
  <c r="G84" i="9"/>
  <c r="F84" i="9"/>
  <c r="H83" i="9"/>
  <c r="G83" i="9"/>
  <c r="E83" i="9" s="1"/>
  <c r="B83" i="9" s="1"/>
  <c r="F83" i="9"/>
  <c r="H82" i="9"/>
  <c r="G82" i="9"/>
  <c r="F82" i="9"/>
  <c r="H81" i="9"/>
  <c r="E81" i="9" s="1"/>
  <c r="B81" i="9" s="1"/>
  <c r="G81" i="9"/>
  <c r="F81" i="9"/>
  <c r="H80" i="9"/>
  <c r="E80" i="9" s="1"/>
  <c r="B80" i="9" s="1"/>
  <c r="G80" i="9"/>
  <c r="F80" i="9"/>
  <c r="H79" i="9"/>
  <c r="G79" i="9"/>
  <c r="F79" i="9"/>
  <c r="H78" i="9"/>
  <c r="G78" i="9"/>
  <c r="E78" i="9" s="1"/>
  <c r="B78" i="9" s="1"/>
  <c r="F78" i="9"/>
  <c r="H77" i="9"/>
  <c r="E77" i="9" s="1"/>
  <c r="B77" i="9" s="1"/>
  <c r="G77" i="9"/>
  <c r="F77" i="9"/>
  <c r="H76" i="9"/>
  <c r="E76" i="9" s="1"/>
  <c r="B76" i="9" s="1"/>
  <c r="G76" i="9"/>
  <c r="F76" i="9"/>
  <c r="H75" i="9"/>
  <c r="G75" i="9"/>
  <c r="E75" i="9" s="1"/>
  <c r="B75" i="9" s="1"/>
  <c r="F75" i="9"/>
  <c r="H74" i="9"/>
  <c r="G74" i="9"/>
  <c r="E74" i="9" s="1"/>
  <c r="B74" i="9" s="1"/>
  <c r="F74" i="9"/>
  <c r="H73" i="9"/>
  <c r="E73" i="9" s="1"/>
  <c r="B73" i="9" s="1"/>
  <c r="G73" i="9"/>
  <c r="F73" i="9"/>
  <c r="H72" i="9"/>
  <c r="E72" i="9" s="1"/>
  <c r="B72" i="9" s="1"/>
  <c r="G72" i="9"/>
  <c r="F72" i="9"/>
  <c r="H71" i="9"/>
  <c r="G71" i="9"/>
  <c r="F71" i="9"/>
  <c r="H70" i="9"/>
  <c r="G70" i="9"/>
  <c r="F70" i="9"/>
  <c r="H69" i="9"/>
  <c r="E69" i="9" s="1"/>
  <c r="B69" i="9" s="1"/>
  <c r="G69" i="9"/>
  <c r="F69" i="9"/>
  <c r="H68" i="9"/>
  <c r="E68" i="9" s="1"/>
  <c r="B68" i="9" s="1"/>
  <c r="G68" i="9"/>
  <c r="F68" i="9"/>
  <c r="H67" i="9"/>
  <c r="G67" i="9"/>
  <c r="F67" i="9"/>
  <c r="H66" i="9"/>
  <c r="G66" i="9"/>
  <c r="E66" i="9" s="1"/>
  <c r="B66" i="9" s="1"/>
  <c r="F66" i="9"/>
  <c r="H65" i="9"/>
  <c r="E65" i="9" s="1"/>
  <c r="B65" i="9" s="1"/>
  <c r="G65" i="9"/>
  <c r="F65" i="9"/>
  <c r="H64" i="9"/>
  <c r="E64" i="9" s="1"/>
  <c r="B64" i="9" s="1"/>
  <c r="G64" i="9"/>
  <c r="F64" i="9"/>
  <c r="H63" i="9"/>
  <c r="G63" i="9"/>
  <c r="E63" i="9" s="1"/>
  <c r="B63" i="9" s="1"/>
  <c r="F63" i="9"/>
  <c r="H62" i="9"/>
  <c r="G62" i="9"/>
  <c r="E62" i="9" s="1"/>
  <c r="B62" i="9" s="1"/>
  <c r="F62" i="9"/>
  <c r="H61" i="9"/>
  <c r="E61" i="9" s="1"/>
  <c r="B61" i="9" s="1"/>
  <c r="G61" i="9"/>
  <c r="F61" i="9"/>
  <c r="H60" i="9"/>
  <c r="E60" i="9" s="1"/>
  <c r="B60" i="9" s="1"/>
  <c r="G60" i="9"/>
  <c r="F60" i="9"/>
  <c r="H59" i="9"/>
  <c r="G59" i="9"/>
  <c r="F59" i="9"/>
  <c r="H58" i="9"/>
  <c r="G58" i="9"/>
  <c r="F58" i="9"/>
  <c r="H57" i="9"/>
  <c r="E57" i="9" s="1"/>
  <c r="B57" i="9" s="1"/>
  <c r="G57" i="9"/>
  <c r="F57" i="9"/>
  <c r="H56" i="9"/>
  <c r="E56" i="9" s="1"/>
  <c r="B56" i="9" s="1"/>
  <c r="G56" i="9"/>
  <c r="F56" i="9"/>
  <c r="H55" i="9"/>
  <c r="G55" i="9"/>
  <c r="F55" i="9"/>
  <c r="H54" i="9"/>
  <c r="G54" i="9"/>
  <c r="F54" i="9"/>
  <c r="H53" i="9"/>
  <c r="E53" i="9" s="1"/>
  <c r="B53" i="9" s="1"/>
  <c r="G53" i="9"/>
  <c r="F53" i="9"/>
  <c r="H52" i="9"/>
  <c r="E52" i="9" s="1"/>
  <c r="B52" i="9" s="1"/>
  <c r="G52" i="9"/>
  <c r="F52" i="9"/>
  <c r="H51" i="9"/>
  <c r="G51" i="9"/>
  <c r="E51" i="9" s="1"/>
  <c r="B51" i="9" s="1"/>
  <c r="F51" i="9"/>
  <c r="H50" i="9"/>
  <c r="G50" i="9"/>
  <c r="E50" i="9" s="1"/>
  <c r="B50" i="9" s="1"/>
  <c r="F50" i="9"/>
  <c r="H49" i="9"/>
  <c r="E49" i="9" s="1"/>
  <c r="B49" i="9" s="1"/>
  <c r="G49" i="9"/>
  <c r="F49" i="9"/>
  <c r="H48" i="9"/>
  <c r="E48" i="9" s="1"/>
  <c r="B48" i="9" s="1"/>
  <c r="G48" i="9"/>
  <c r="F48" i="9"/>
  <c r="H47" i="9"/>
  <c r="G47" i="9"/>
  <c r="F47" i="9"/>
  <c r="H46" i="9"/>
  <c r="G46" i="9"/>
  <c r="E46" i="9" s="1"/>
  <c r="B46" i="9" s="1"/>
  <c r="F46" i="9"/>
  <c r="H45" i="9"/>
  <c r="E45" i="9" s="1"/>
  <c r="B45" i="9" s="1"/>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G38" i="9"/>
  <c r="F38" i="9"/>
  <c r="H37" i="9"/>
  <c r="E37" i="9" s="1"/>
  <c r="B37" i="9" s="1"/>
  <c r="G37" i="9"/>
  <c r="F37" i="9"/>
  <c r="H36" i="9"/>
  <c r="E36" i="9" s="1"/>
  <c r="B36" i="9" s="1"/>
  <c r="G36" i="9"/>
  <c r="F36" i="9"/>
  <c r="H35" i="9"/>
  <c r="G35" i="9"/>
  <c r="F35" i="9"/>
  <c r="H34" i="9"/>
  <c r="G34" i="9"/>
  <c r="E34" i="9" s="1"/>
  <c r="B34" i="9" s="1"/>
  <c r="F34" i="9"/>
  <c r="H33" i="9"/>
  <c r="G33" i="9"/>
  <c r="F33" i="9"/>
  <c r="H32" i="9"/>
  <c r="G32" i="9"/>
  <c r="F32" i="9"/>
  <c r="H31" i="9"/>
  <c r="G31" i="9"/>
  <c r="F31" i="9"/>
  <c r="H30" i="9"/>
  <c r="G30" i="9"/>
  <c r="E30" i="9" s="1"/>
  <c r="B30" i="9" s="1"/>
  <c r="F30" i="9"/>
  <c r="H29" i="9"/>
  <c r="E29" i="9" s="1"/>
  <c r="B29" i="9" s="1"/>
  <c r="G29" i="9"/>
  <c r="F29" i="9"/>
  <c r="H28" i="9"/>
  <c r="G28" i="9"/>
  <c r="F28" i="9"/>
  <c r="E28" i="9"/>
  <c r="B28" i="9" s="1"/>
  <c r="H27" i="9"/>
  <c r="G27" i="9"/>
  <c r="F27" i="9"/>
  <c r="H26" i="9"/>
  <c r="G26" i="9"/>
  <c r="F26" i="9"/>
  <c r="H25" i="9"/>
  <c r="E25" i="9" s="1"/>
  <c r="B25" i="9" s="1"/>
  <c r="G25" i="9"/>
  <c r="F25" i="9"/>
  <c r="H24" i="9"/>
  <c r="E24" i="9" s="1"/>
  <c r="B24" i="9" s="1"/>
  <c r="G24" i="9"/>
  <c r="F24" i="9"/>
  <c r="H23" i="9"/>
  <c r="G23" i="9"/>
  <c r="F23" i="9"/>
  <c r="H22" i="9"/>
  <c r="E22" i="9" s="1"/>
  <c r="B22" i="9" s="1"/>
  <c r="G22" i="9"/>
  <c r="F22" i="9"/>
  <c r="F21" i="9"/>
  <c r="F4" i="9"/>
  <c r="O3" i="9"/>
  <c r="G275" i="9" s="1"/>
  <c r="I3" i="9"/>
  <c r="H3" i="9"/>
  <c r="G3" i="9"/>
  <c r="D101" i="8"/>
  <c r="D95" i="8"/>
  <c r="C1570" i="1" s="1"/>
  <c r="D90" i="8"/>
  <c r="C1565" i="1" s="1"/>
  <c r="H1565" i="1" s="1"/>
  <c r="D85" i="8"/>
  <c r="C1560" i="1" s="1"/>
  <c r="D80" i="8"/>
  <c r="D75" i="8"/>
  <c r="C1550" i="1" s="1"/>
  <c r="D70" i="8"/>
  <c r="C1545" i="1" s="1"/>
  <c r="H1545" i="1" s="1"/>
  <c r="D65" i="8"/>
  <c r="D60" i="8"/>
  <c r="D55" i="8"/>
  <c r="D50" i="8"/>
  <c r="C1525" i="1" s="1"/>
  <c r="H1525" i="1" s="1"/>
  <c r="D44" i="8"/>
  <c r="D36" i="8"/>
  <c r="D26" i="8"/>
  <c r="D18" i="8"/>
  <c r="C1493" i="1" s="1"/>
  <c r="H1493" i="1" s="1"/>
  <c r="D8" i="8"/>
  <c r="E44" i="7"/>
  <c r="D44" i="7"/>
  <c r="E39" i="7"/>
  <c r="E38" i="7" s="1"/>
  <c r="I31" i="3" s="1"/>
  <c r="D39" i="7"/>
  <c r="D38" i="7" s="1"/>
  <c r="H31" i="3" s="1"/>
  <c r="E30" i="7"/>
  <c r="D1461" i="1" s="1"/>
  <c r="D30" i="7"/>
  <c r="E23" i="7"/>
  <c r="D23" i="7"/>
  <c r="D22" i="7" s="1"/>
  <c r="E14" i="7"/>
  <c r="D14" i="7"/>
  <c r="C1445" i="1" s="1"/>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E107" i="6"/>
  <c r="D107" i="6"/>
  <c r="F106" i="6"/>
  <c r="F105" i="6"/>
  <c r="F104" i="6"/>
  <c r="F103" i="6"/>
  <c r="F102" i="6"/>
  <c r="F101" i="6"/>
  <c r="F100" i="6"/>
  <c r="E99" i="6"/>
  <c r="D1393" i="1" s="1"/>
  <c r="D99" i="6"/>
  <c r="F99" i="6" s="1"/>
  <c r="F98" i="6"/>
  <c r="F97" i="6"/>
  <c r="F96" i="6"/>
  <c r="F95" i="6"/>
  <c r="E94" i="6"/>
  <c r="D94" i="6"/>
  <c r="F94" i="6" s="1"/>
  <c r="F93" i="6"/>
  <c r="F92" i="6"/>
  <c r="F91" i="6"/>
  <c r="F90" i="6"/>
  <c r="E90" i="6"/>
  <c r="D90" i="6"/>
  <c r="F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1322" i="1" s="1"/>
  <c r="D28" i="6"/>
  <c r="F28" i="6" s="1"/>
  <c r="F27" i="6"/>
  <c r="F26" i="6"/>
  <c r="F25" i="6"/>
  <c r="F24" i="6"/>
  <c r="F23" i="6"/>
  <c r="E22" i="6"/>
  <c r="D1316" i="1" s="1"/>
  <c r="D22" i="6"/>
  <c r="F22" i="6" s="1"/>
  <c r="F21" i="6"/>
  <c r="F20" i="6"/>
  <c r="F19" i="6"/>
  <c r="F18" i="6"/>
  <c r="F17" i="6"/>
  <c r="F16" i="6"/>
  <c r="F15" i="6"/>
  <c r="F14" i="6"/>
  <c r="F13" i="6"/>
  <c r="E13" i="6"/>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F250" i="5" s="1"/>
  <c r="D250" i="5"/>
  <c r="F249" i="5"/>
  <c r="F248" i="5"/>
  <c r="F247" i="5"/>
  <c r="E246" i="5"/>
  <c r="D246" i="5"/>
  <c r="F244" i="5"/>
  <c r="F243" i="5"/>
  <c r="E242" i="5"/>
  <c r="D242" i="5"/>
  <c r="F241" i="5"/>
  <c r="F240" i="5"/>
  <c r="E239" i="5"/>
  <c r="E238" i="5" s="1"/>
  <c r="D1215" i="1" s="1"/>
  <c r="D239" i="5"/>
  <c r="D238" i="5" s="1"/>
  <c r="C1215"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F191" i="5"/>
  <c r="E191" i="5"/>
  <c r="E190" i="5" s="1"/>
  <c r="H309" i="9" s="1"/>
  <c r="D191" i="5"/>
  <c r="D190" i="5"/>
  <c r="G309" i="9" s="1"/>
  <c r="F189" i="5"/>
  <c r="F188" i="5"/>
  <c r="F187" i="5"/>
  <c r="F186" i="5"/>
  <c r="F185" i="5"/>
  <c r="F184" i="5"/>
  <c r="F183" i="5"/>
  <c r="F182" i="5"/>
  <c r="F181" i="5"/>
  <c r="E180" i="5"/>
  <c r="D180" i="5"/>
  <c r="D177" i="5" s="1"/>
  <c r="G307" i="9" s="1"/>
  <c r="F179" i="5"/>
  <c r="F178" i="5"/>
  <c r="E177" i="5"/>
  <c r="H307"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F148" i="5"/>
  <c r="F147" i="5"/>
  <c r="E146" i="5"/>
  <c r="D146" i="5"/>
  <c r="F146" i="5" s="1"/>
  <c r="F145" i="5"/>
  <c r="F144" i="5"/>
  <c r="F143" i="5"/>
  <c r="F142" i="5"/>
  <c r="E142" i="5"/>
  <c r="D142" i="5"/>
  <c r="F141" i="5"/>
  <c r="F140" i="5"/>
  <c r="F139" i="5"/>
  <c r="F138" i="5"/>
  <c r="F137" i="5"/>
  <c r="F136" i="5"/>
  <c r="E135" i="5"/>
  <c r="E134" i="5" s="1"/>
  <c r="D1112" i="1" s="1"/>
  <c r="G1112" i="1" s="1"/>
  <c r="D135" i="5"/>
  <c r="D134" i="5" s="1"/>
  <c r="F134" i="5"/>
  <c r="F133" i="5"/>
  <c r="F132" i="5"/>
  <c r="F131" i="5"/>
  <c r="F130" i="5"/>
  <c r="F129" i="5"/>
  <c r="F128" i="5"/>
  <c r="F127" i="5"/>
  <c r="E126" i="5"/>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F87" i="5"/>
  <c r="D87" i="5"/>
  <c r="F86" i="5"/>
  <c r="F85" i="5"/>
  <c r="F84" i="5"/>
  <c r="F83" i="5"/>
  <c r="F82" i="5"/>
  <c r="F81" i="5"/>
  <c r="F80" i="5"/>
  <c r="E79" i="5"/>
  <c r="E78" i="5" s="1"/>
  <c r="D1056" i="1" s="1"/>
  <c r="G1056" i="1" s="1"/>
  <c r="D79" i="5"/>
  <c r="D78" i="5" s="1"/>
  <c r="F77" i="5"/>
  <c r="F76" i="5"/>
  <c r="F75" i="5"/>
  <c r="F74" i="5"/>
  <c r="F73" i="5"/>
  <c r="F72" i="5"/>
  <c r="F71" i="5"/>
  <c r="E70" i="5"/>
  <c r="E69"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D1013" i="1" s="1"/>
  <c r="G1013" i="1" s="1"/>
  <c r="D35" i="5"/>
  <c r="F34" i="5"/>
  <c r="F33" i="5"/>
  <c r="F32" i="5"/>
  <c r="F31" i="5"/>
  <c r="F30" i="5"/>
  <c r="E29" i="5"/>
  <c r="D29" i="5"/>
  <c r="F29" i="5" s="1"/>
  <c r="F28" i="5"/>
  <c r="F27" i="5"/>
  <c r="F26" i="5"/>
  <c r="F25" i="5"/>
  <c r="F24" i="5"/>
  <c r="F23" i="5"/>
  <c r="F22" i="5"/>
  <c r="F21" i="5"/>
  <c r="F20" i="5"/>
  <c r="E19" i="5"/>
  <c r="D997" i="1" s="1"/>
  <c r="G997" i="1" s="1"/>
  <c r="D19" i="5"/>
  <c r="F18" i="5"/>
  <c r="F17" i="5"/>
  <c r="F16" i="5"/>
  <c r="F15" i="5"/>
  <c r="F14" i="5"/>
  <c r="E13" i="5"/>
  <c r="D13" i="5"/>
  <c r="D12" i="5" s="1"/>
  <c r="F11" i="5"/>
  <c r="F10" i="5"/>
  <c r="F9" i="5"/>
  <c r="E8" i="5"/>
  <c r="D986" i="1" s="1"/>
  <c r="G986" i="1" s="1"/>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F626" i="4"/>
  <c r="E626" i="4"/>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88" i="1" s="1"/>
  <c r="D594" i="4"/>
  <c r="F594" i="4" s="1"/>
  <c r="D593" i="4"/>
  <c r="F593" i="4" s="1"/>
  <c r="F592" i="4"/>
  <c r="F591" i="4"/>
  <c r="E590" i="4"/>
  <c r="D590" i="4"/>
  <c r="F590" i="4" s="1"/>
  <c r="F589" i="4"/>
  <c r="F588" i="4"/>
  <c r="F587" i="4"/>
  <c r="E587" i="4"/>
  <c r="D587" i="4"/>
  <c r="F586" i="4"/>
  <c r="F585" i="4"/>
  <c r="E585" i="4"/>
  <c r="D585" i="4"/>
  <c r="F584" i="4"/>
  <c r="F583" i="4"/>
  <c r="F582" i="4"/>
  <c r="E581" i="4"/>
  <c r="D581" i="4"/>
  <c r="F579" i="4"/>
  <c r="F578" i="4"/>
  <c r="F577" i="4"/>
  <c r="E577" i="4"/>
  <c r="D577" i="4"/>
  <c r="F576" i="4"/>
  <c r="F575" i="4"/>
  <c r="E574" i="4"/>
  <c r="D574" i="4"/>
  <c r="F574" i="4" s="1"/>
  <c r="F573" i="4"/>
  <c r="F572" i="4"/>
  <c r="E571" i="4"/>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F490" i="4" s="1"/>
  <c r="D490" i="4"/>
  <c r="F489" i="4"/>
  <c r="F488" i="4"/>
  <c r="F487" i="4"/>
  <c r="F486" i="4"/>
  <c r="F485" i="4"/>
  <c r="E485" i="4"/>
  <c r="D485" i="4"/>
  <c r="D484" i="4"/>
  <c r="F483" i="4"/>
  <c r="F482" i="4"/>
  <c r="E481" i="4"/>
  <c r="D481" i="4"/>
  <c r="F481" i="4" s="1"/>
  <c r="F480" i="4"/>
  <c r="F479" i="4"/>
  <c r="F478" i="4"/>
  <c r="E478" i="4"/>
  <c r="D478" i="4"/>
  <c r="F477" i="4"/>
  <c r="F476" i="4"/>
  <c r="F475" i="4"/>
  <c r="F474" i="4"/>
  <c r="E473" i="4"/>
  <c r="D473" i="4"/>
  <c r="F473" i="4" s="1"/>
  <c r="F471" i="4"/>
  <c r="F470" i="4"/>
  <c r="E469" i="4"/>
  <c r="D469" i="4"/>
  <c r="F469" i="4" s="1"/>
  <c r="F468" i="4"/>
  <c r="F467" i="4"/>
  <c r="F466" i="4"/>
  <c r="E466" i="4"/>
  <c r="D466" i="4"/>
  <c r="F465" i="4"/>
  <c r="F464" i="4"/>
  <c r="F463" i="4"/>
  <c r="E463" i="4"/>
  <c r="D463" i="4"/>
  <c r="F462" i="4"/>
  <c r="F461" i="4"/>
  <c r="E460" i="4"/>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29" i="1" s="1"/>
  <c r="D435" i="4"/>
  <c r="F435" i="4" s="1"/>
  <c r="F434" i="4"/>
  <c r="F433" i="4"/>
  <c r="F432" i="4"/>
  <c r="F431" i="4"/>
  <c r="F430" i="4"/>
  <c r="E430" i="4"/>
  <c r="D424" i="1" s="1"/>
  <c r="D430" i="4"/>
  <c r="F429" i="4"/>
  <c r="F428" i="4"/>
  <c r="E427" i="4"/>
  <c r="D427" i="4"/>
  <c r="F427" i="4" s="1"/>
  <c r="F426" i="4"/>
  <c r="F425" i="4"/>
  <c r="F424" i="4"/>
  <c r="F423" i="4"/>
  <c r="F422" i="4"/>
  <c r="E422" i="4"/>
  <c r="D422" i="4"/>
  <c r="E418" i="4"/>
  <c r="F418" i="4" s="1"/>
  <c r="D418"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F369" i="4" s="1"/>
  <c r="D369" i="4"/>
  <c r="F368" i="4"/>
  <c r="F367" i="4"/>
  <c r="F366" i="4"/>
  <c r="F365" i="4"/>
  <c r="F364" i="4"/>
  <c r="E364" i="4"/>
  <c r="D364" i="4"/>
  <c r="F362" i="4"/>
  <c r="F361" i="4"/>
  <c r="F360" i="4"/>
  <c r="F359" i="4"/>
  <c r="F358" i="4"/>
  <c r="F357" i="4"/>
  <c r="E356" i="4"/>
  <c r="D351" i="1" s="1"/>
  <c r="D356" i="4"/>
  <c r="F356" i="4" s="1"/>
  <c r="F355" i="4"/>
  <c r="F354" i="4"/>
  <c r="F353" i="4"/>
  <c r="F352" i="4"/>
  <c r="E352" i="4"/>
  <c r="D352"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E331" i="4"/>
  <c r="D326" i="1" s="1"/>
  <c r="G326" i="1" s="1"/>
  <c r="D331" i="4"/>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E304" i="4"/>
  <c r="D299" i="1" s="1"/>
  <c r="D304" i="4"/>
  <c r="F304" i="4" s="1"/>
  <c r="F303" i="4"/>
  <c r="F302" i="4"/>
  <c r="F301" i="4"/>
  <c r="F300"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4" i="1" s="1"/>
  <c r="D268" i="4"/>
  <c r="F267" i="4"/>
  <c r="F266" i="4"/>
  <c r="F265" i="4"/>
  <c r="E264" i="4"/>
  <c r="D264" i="4"/>
  <c r="F264" i="4" s="1"/>
  <c r="F262" i="4"/>
  <c r="F261" i="4"/>
  <c r="F260" i="4"/>
  <c r="E259" i="4"/>
  <c r="D259" i="4"/>
  <c r="F259" i="4" s="1"/>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E219" i="4"/>
  <c r="D219" i="4"/>
  <c r="F219" i="4" s="1"/>
  <c r="F218" i="4"/>
  <c r="F217" i="4"/>
  <c r="E216" i="4"/>
  <c r="E215" i="4" s="1"/>
  <c r="D216" i="4"/>
  <c r="F214" i="4"/>
  <c r="F213" i="4"/>
  <c r="F212" i="4"/>
  <c r="F211" i="4"/>
  <c r="E210" i="4"/>
  <c r="D210" i="4"/>
  <c r="F209" i="4"/>
  <c r="F208" i="4"/>
  <c r="F207" i="4"/>
  <c r="F206" i="4"/>
  <c r="F205" i="4"/>
  <c r="F204" i="4"/>
  <c r="F203" i="4"/>
  <c r="E202" i="4"/>
  <c r="D202" i="4"/>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c r="F139" i="4" s="1"/>
  <c r="F138" i="4"/>
  <c r="F137" i="4"/>
  <c r="F136" i="4"/>
  <c r="F135" i="4"/>
  <c r="E134" i="4"/>
  <c r="E133" i="4" s="1"/>
  <c r="D134" i="4"/>
  <c r="D133" i="4"/>
  <c r="F132" i="4"/>
  <c r="F131" i="4"/>
  <c r="F130" i="4"/>
  <c r="F129" i="4"/>
  <c r="F128" i="4"/>
  <c r="E128" i="4"/>
  <c r="D128" i="4"/>
  <c r="F127" i="4"/>
  <c r="F126" i="4"/>
  <c r="E125" i="4"/>
  <c r="E124" i="4" s="1"/>
  <c r="D120" i="1" s="1"/>
  <c r="D125"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8" i="4"/>
  <c r="F57" i="4"/>
  <c r="F56" i="4"/>
  <c r="F55" i="4"/>
  <c r="E54" i="4"/>
  <c r="D54" i="4"/>
  <c r="F54" i="4" s="1"/>
  <c r="F53" i="4"/>
  <c r="F52" i="4"/>
  <c r="E51" i="4"/>
  <c r="D51" i="4"/>
  <c r="F51" i="4" s="1"/>
  <c r="F49" i="4"/>
  <c r="F48" i="4"/>
  <c r="F47" i="4"/>
  <c r="F46" i="4"/>
  <c r="E45" i="4"/>
  <c r="E44" i="4" s="1"/>
  <c r="D40" i="1" s="1"/>
  <c r="D45"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H24" i="3"/>
  <c r="G24" i="3"/>
  <c r="B24" i="3"/>
  <c r="G23" i="3"/>
  <c r="B23" i="3"/>
  <c r="G22" i="3"/>
  <c r="B22" i="3"/>
  <c r="G21" i="3"/>
  <c r="B21" i="3"/>
  <c r="H20" i="3"/>
  <c r="G20" i="3"/>
  <c r="B20" i="3"/>
  <c r="G19" i="3"/>
  <c r="B19" i="3"/>
  <c r="G18" i="3"/>
  <c r="B18" i="3"/>
  <c r="G17" i="3"/>
  <c r="B17" i="3"/>
  <c r="G16" i="3"/>
  <c r="B16" i="3"/>
  <c r="H10" i="3" a="1"/>
  <c r="H10" i="3" s="1"/>
  <c r="L3" i="9" s="1"/>
  <c r="C1580" i="1"/>
  <c r="C1579" i="1"/>
  <c r="H1579" i="1" s="1"/>
  <c r="C1578" i="1"/>
  <c r="C1577" i="1"/>
  <c r="G1577" i="1" s="1"/>
  <c r="C1576" i="1"/>
  <c r="G1576" i="1" s="1"/>
  <c r="C1575" i="1"/>
  <c r="C1574" i="1"/>
  <c r="G1574" i="1" s="1"/>
  <c r="C1573" i="1"/>
  <c r="H1573" i="1" s="1"/>
  <c r="C1572" i="1"/>
  <c r="G1571" i="1"/>
  <c r="C1571" i="1"/>
  <c r="H1571" i="1" s="1"/>
  <c r="H1569" i="1"/>
  <c r="G1569" i="1"/>
  <c r="C1569" i="1"/>
  <c r="C1568" i="1"/>
  <c r="H1568" i="1" s="1"/>
  <c r="C1567" i="1"/>
  <c r="C1566" i="1"/>
  <c r="G1566" i="1" s="1"/>
  <c r="C1564" i="1"/>
  <c r="H1563" i="1"/>
  <c r="G1563" i="1"/>
  <c r="C1563" i="1"/>
  <c r="C1562" i="1"/>
  <c r="H1562" i="1" s="1"/>
  <c r="G1561" i="1"/>
  <c r="C1561" i="1"/>
  <c r="H1561" i="1" s="1"/>
  <c r="C1559" i="1"/>
  <c r="H1559" i="1" s="1"/>
  <c r="H1558" i="1"/>
  <c r="C1558" i="1"/>
  <c r="G1558" i="1" s="1"/>
  <c r="C1557" i="1"/>
  <c r="H1557" i="1" s="1"/>
  <c r="C1556" i="1"/>
  <c r="C1555" i="1"/>
  <c r="G1555" i="1" s="1"/>
  <c r="C1554" i="1"/>
  <c r="H1554" i="1" s="1"/>
  <c r="C1553" i="1"/>
  <c r="C1552" i="1"/>
  <c r="H1551" i="1"/>
  <c r="C1551" i="1"/>
  <c r="G1551" i="1" s="1"/>
  <c r="C1549" i="1"/>
  <c r="H1549" i="1" s="1"/>
  <c r="C1548" i="1"/>
  <c r="C1547" i="1"/>
  <c r="G1547" i="1" s="1"/>
  <c r="H1546" i="1"/>
  <c r="C1546" i="1"/>
  <c r="G1546" i="1" s="1"/>
  <c r="C1544" i="1"/>
  <c r="C1543" i="1"/>
  <c r="H1543" i="1" s="1"/>
  <c r="C1542" i="1"/>
  <c r="G1542" i="1" s="1"/>
  <c r="C1541" i="1"/>
  <c r="H1541" i="1" s="1"/>
  <c r="C1540" i="1"/>
  <c r="C1539" i="1"/>
  <c r="H1539" i="1" s="1"/>
  <c r="C1538" i="1"/>
  <c r="G1538" i="1" s="1"/>
  <c r="C1537" i="1"/>
  <c r="C1536" i="1"/>
  <c r="C1535" i="1"/>
  <c r="G1535" i="1" s="1"/>
  <c r="C1534" i="1"/>
  <c r="G1534" i="1" s="1"/>
  <c r="G1533" i="1"/>
  <c r="C1533" i="1"/>
  <c r="H1533" i="1" s="1"/>
  <c r="C1532" i="1"/>
  <c r="H1531" i="1"/>
  <c r="G1531" i="1"/>
  <c r="C1531" i="1"/>
  <c r="C1530" i="1"/>
  <c r="H1530" i="1" s="1"/>
  <c r="C1529" i="1"/>
  <c r="H1529" i="1" s="1"/>
  <c r="C1528" i="1"/>
  <c r="H1527" i="1"/>
  <c r="C1527" i="1"/>
  <c r="G1527" i="1" s="1"/>
  <c r="H1526" i="1"/>
  <c r="G1526" i="1"/>
  <c r="C1526" i="1"/>
  <c r="H1523" i="1"/>
  <c r="C1523" i="1"/>
  <c r="G1523" i="1" s="1"/>
  <c r="H1522" i="1"/>
  <c r="G1522" i="1"/>
  <c r="C1522" i="1"/>
  <c r="C1521" i="1"/>
  <c r="C1520" i="1"/>
  <c r="C1519" i="1"/>
  <c r="G1519" i="1" s="1"/>
  <c r="C1516" i="1"/>
  <c r="H1515" i="1"/>
  <c r="G1515" i="1"/>
  <c r="C1515" i="1"/>
  <c r="G1514" i="1"/>
  <c r="C1514" i="1"/>
  <c r="H1514" i="1" s="1"/>
  <c r="C1513" i="1"/>
  <c r="H1513" i="1" s="1"/>
  <c r="C1512" i="1"/>
  <c r="C1511" i="1"/>
  <c r="G1511" i="1" s="1"/>
  <c r="G1510" i="1"/>
  <c r="C1510" i="1"/>
  <c r="H1510" i="1" s="1"/>
  <c r="C1509" i="1"/>
  <c r="H1509" i="1" s="1"/>
  <c r="C1508" i="1"/>
  <c r="H1507" i="1"/>
  <c r="C1507" i="1"/>
  <c r="G1507" i="1" s="1"/>
  <c r="C1506" i="1"/>
  <c r="H1506" i="1" s="1"/>
  <c r="C1505" i="1"/>
  <c r="C1504" i="1"/>
  <c r="H1503" i="1"/>
  <c r="G1503" i="1"/>
  <c r="C1503" i="1"/>
  <c r="C1502" i="1"/>
  <c r="H1502" i="1" s="1"/>
  <c r="C1501" i="1"/>
  <c r="H1501" i="1" s="1"/>
  <c r="C1500" i="1"/>
  <c r="H1498" i="1"/>
  <c r="C1498" i="1"/>
  <c r="G1498" i="1" s="1"/>
  <c r="C1497" i="1"/>
  <c r="H1497" i="1" s="1"/>
  <c r="C1496" i="1"/>
  <c r="C1495" i="1"/>
  <c r="G1495" i="1" s="1"/>
  <c r="C1494" i="1"/>
  <c r="H1494" i="1" s="1"/>
  <c r="C1492" i="1"/>
  <c r="C1491" i="1"/>
  <c r="G1491" i="1" s="1"/>
  <c r="C1490" i="1"/>
  <c r="H1490" i="1" s="1"/>
  <c r="C1489" i="1"/>
  <c r="C1488" i="1"/>
  <c r="C1487" i="1"/>
  <c r="G1487" i="1" s="1"/>
  <c r="H1486" i="1"/>
  <c r="C1486" i="1"/>
  <c r="G1486" i="1" s="1"/>
  <c r="C1485" i="1"/>
  <c r="H1485" i="1" s="1"/>
  <c r="C1484" i="1"/>
  <c r="H1482" i="1"/>
  <c r="G1482" i="1"/>
  <c r="C1482" i="1"/>
  <c r="C1480" i="1"/>
  <c r="D1479" i="1"/>
  <c r="C1479" i="1"/>
  <c r="H1479" i="1" s="1"/>
  <c r="D1478" i="1"/>
  <c r="C1478" i="1"/>
  <c r="D1477" i="1"/>
  <c r="G1477" i="1" s="1"/>
  <c r="C1477" i="1"/>
  <c r="H1477" i="1" s="1"/>
  <c r="D1476" i="1"/>
  <c r="C1476" i="1"/>
  <c r="D1475" i="1"/>
  <c r="C1475" i="1"/>
  <c r="G1475" i="1" s="1"/>
  <c r="J1474" i="1"/>
  <c r="D1474" i="1"/>
  <c r="C1474" i="1"/>
  <c r="D1473" i="1"/>
  <c r="H1473" i="1" s="1"/>
  <c r="C1473" i="1"/>
  <c r="D1472" i="1"/>
  <c r="J1472" i="1" s="1"/>
  <c r="C1472" i="1"/>
  <c r="H1471" i="1"/>
  <c r="D1471" i="1"/>
  <c r="C1471" i="1"/>
  <c r="D1470" i="1"/>
  <c r="D1469" i="1"/>
  <c r="D1468" i="1"/>
  <c r="J1468" i="1" s="1"/>
  <c r="C1468" i="1"/>
  <c r="H1468" i="1" s="1"/>
  <c r="D1467" i="1"/>
  <c r="C1467" i="1"/>
  <c r="D1466" i="1"/>
  <c r="J1466" i="1" s="1"/>
  <c r="C1466" i="1"/>
  <c r="H1466" i="1" s="1"/>
  <c r="D1465" i="1"/>
  <c r="C1465" i="1"/>
  <c r="D1464" i="1"/>
  <c r="J1464" i="1" s="1"/>
  <c r="C1464" i="1"/>
  <c r="H1464" i="1" s="1"/>
  <c r="D1463" i="1"/>
  <c r="C1463" i="1"/>
  <c r="D1462" i="1"/>
  <c r="J1462" i="1" s="1"/>
  <c r="C1462" i="1"/>
  <c r="H1462" i="1" s="1"/>
  <c r="C1461" i="1"/>
  <c r="D1460" i="1"/>
  <c r="C1460" i="1"/>
  <c r="D1459" i="1"/>
  <c r="J1459" i="1" s="1"/>
  <c r="C1459" i="1"/>
  <c r="H1459" i="1" s="1"/>
  <c r="D1458" i="1"/>
  <c r="C1458" i="1"/>
  <c r="D1457" i="1"/>
  <c r="G1457" i="1" s="1"/>
  <c r="C1457" i="1"/>
  <c r="D1456" i="1"/>
  <c r="C1456" i="1"/>
  <c r="D1455" i="1"/>
  <c r="C1455" i="1"/>
  <c r="H1455" i="1" s="1"/>
  <c r="D1452" i="1"/>
  <c r="C1452" i="1"/>
  <c r="H1452" i="1" s="1"/>
  <c r="D1451" i="1"/>
  <c r="C1451" i="1"/>
  <c r="D1450" i="1"/>
  <c r="H1450" i="1" s="1"/>
  <c r="C1450" i="1"/>
  <c r="D1449" i="1"/>
  <c r="C1449" i="1"/>
  <c r="H1448" i="1"/>
  <c r="D1448" i="1"/>
  <c r="C1448" i="1"/>
  <c r="D1447" i="1"/>
  <c r="C1447" i="1"/>
  <c r="D1446" i="1"/>
  <c r="C1446" i="1"/>
  <c r="H1446" i="1" s="1"/>
  <c r="D1445" i="1"/>
  <c r="D1444" i="1"/>
  <c r="C1444" i="1"/>
  <c r="J1444" i="1" s="1"/>
  <c r="D1443" i="1"/>
  <c r="C1443" i="1"/>
  <c r="D1442" i="1"/>
  <c r="H1442" i="1" s="1"/>
  <c r="C1442" i="1"/>
  <c r="J1442" i="1" s="1"/>
  <c r="D1441" i="1"/>
  <c r="C1441" i="1"/>
  <c r="D1440" i="1"/>
  <c r="C1440" i="1"/>
  <c r="J1440" i="1" s="1"/>
  <c r="D1439" i="1"/>
  <c r="C1439" i="1"/>
  <c r="D1438" i="1"/>
  <c r="C1438"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C1393" i="1"/>
  <c r="D1392" i="1"/>
  <c r="C1392" i="1"/>
  <c r="D1391" i="1"/>
  <c r="C1391" i="1"/>
  <c r="D1390" i="1"/>
  <c r="C1390" i="1"/>
  <c r="D1389" i="1"/>
  <c r="C1389" i="1"/>
  <c r="D1388" i="1"/>
  <c r="C1388" i="1"/>
  <c r="D1387" i="1"/>
  <c r="C1387" i="1"/>
  <c r="D1386" i="1"/>
  <c r="C1386" i="1"/>
  <c r="D1385" i="1"/>
  <c r="C1385" i="1"/>
  <c r="D1384" i="1"/>
  <c r="C1384" i="1"/>
  <c r="C1383" i="1"/>
  <c r="D1382" i="1"/>
  <c r="C1382" i="1"/>
  <c r="D1381" i="1"/>
  <c r="G1381" i="1" s="1"/>
  <c r="C1381" i="1"/>
  <c r="D1380" i="1"/>
  <c r="G1380" i="1" s="1"/>
  <c r="C1380" i="1"/>
  <c r="D1379" i="1"/>
  <c r="G1379" i="1" s="1"/>
  <c r="C1379" i="1"/>
  <c r="H1379" i="1" s="1"/>
  <c r="D1378" i="1"/>
  <c r="G1378" i="1" s="1"/>
  <c r="C1378" i="1"/>
  <c r="D1377" i="1"/>
  <c r="G1377" i="1" s="1"/>
  <c r="C1377" i="1"/>
  <c r="D1376" i="1"/>
  <c r="G1376" i="1" s="1"/>
  <c r="C1376" i="1"/>
  <c r="D1375" i="1"/>
  <c r="G1375" i="1" s="1"/>
  <c r="C1375" i="1"/>
  <c r="H1375" i="1" s="1"/>
  <c r="D1374" i="1"/>
  <c r="G1374" i="1" s="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C1322" i="1"/>
  <c r="D1321" i="1"/>
  <c r="C1321" i="1"/>
  <c r="D1320" i="1"/>
  <c r="C1320" i="1"/>
  <c r="D1319" i="1"/>
  <c r="C1319" i="1"/>
  <c r="D1318" i="1"/>
  <c r="C1318" i="1"/>
  <c r="D1317" i="1"/>
  <c r="C1317"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G1230" i="1"/>
  <c r="D1230" i="1"/>
  <c r="H1230" i="1" s="1"/>
  <c r="C1230" i="1"/>
  <c r="D1229" i="1"/>
  <c r="H1229" i="1" s="1"/>
  <c r="C1229" i="1"/>
  <c r="D1228" i="1"/>
  <c r="G1228" i="1" s="1"/>
  <c r="C1228" i="1"/>
  <c r="D1227" i="1"/>
  <c r="G1227" i="1" s="1"/>
  <c r="C1227" i="1"/>
  <c r="D1226" i="1"/>
  <c r="G1226" i="1" s="1"/>
  <c r="C1226" i="1"/>
  <c r="D1225" i="1"/>
  <c r="G1225" i="1" s="1"/>
  <c r="C1225" i="1"/>
  <c r="D1224" i="1"/>
  <c r="G1224" i="1" s="1"/>
  <c r="C1224" i="1"/>
  <c r="D1223" i="1"/>
  <c r="G1223" i="1" s="1"/>
  <c r="C1223" i="1"/>
  <c r="D1221" i="1"/>
  <c r="H1221" i="1" s="1"/>
  <c r="C1221" i="1"/>
  <c r="G1220" i="1"/>
  <c r="D1220" i="1"/>
  <c r="H1220" i="1" s="1"/>
  <c r="C1220" i="1"/>
  <c r="D1219" i="1"/>
  <c r="H1219" i="1" s="1"/>
  <c r="C1219" i="1"/>
  <c r="D1218" i="1"/>
  <c r="H1218" i="1" s="1"/>
  <c r="C1218" i="1"/>
  <c r="D1217" i="1"/>
  <c r="C1217" i="1"/>
  <c r="D1216" i="1"/>
  <c r="C1216" i="1"/>
  <c r="D1213" i="1"/>
  <c r="G1213" i="1" s="1"/>
  <c r="C1213" i="1"/>
  <c r="D1212" i="1"/>
  <c r="G1212" i="1" s="1"/>
  <c r="C1212" i="1"/>
  <c r="D1211" i="1"/>
  <c r="G1211" i="1" s="1"/>
  <c r="C1211" i="1"/>
  <c r="H1210" i="1"/>
  <c r="D1210" i="1"/>
  <c r="G1210" i="1" s="1"/>
  <c r="C1210" i="1"/>
  <c r="H1209" i="1"/>
  <c r="D1209" i="1"/>
  <c r="G1209" i="1" s="1"/>
  <c r="C1209" i="1"/>
  <c r="D1208" i="1"/>
  <c r="G1208" i="1" s="1"/>
  <c r="C1208" i="1"/>
  <c r="D1207" i="1"/>
  <c r="G1207" i="1" s="1"/>
  <c r="C1207" i="1"/>
  <c r="H1206" i="1"/>
  <c r="D1206" i="1"/>
  <c r="G1206" i="1" s="1"/>
  <c r="C1206" i="1"/>
  <c r="H1205" i="1"/>
  <c r="D1205" i="1"/>
  <c r="G1205" i="1" s="1"/>
  <c r="C1205" i="1"/>
  <c r="D1204" i="1"/>
  <c r="G1204" i="1" s="1"/>
  <c r="C1204" i="1"/>
  <c r="D1203" i="1"/>
  <c r="G1203" i="1" s="1"/>
  <c r="C1203" i="1"/>
  <c r="D1202" i="1"/>
  <c r="G1202" i="1" s="1"/>
  <c r="C1202" i="1"/>
  <c r="D1201" i="1"/>
  <c r="G1201" i="1" s="1"/>
  <c r="C1201" i="1"/>
  <c r="D1200" i="1"/>
  <c r="G1200" i="1" s="1"/>
  <c r="C1200" i="1"/>
  <c r="D1199" i="1"/>
  <c r="G1199" i="1" s="1"/>
  <c r="C1199" i="1"/>
  <c r="D1198" i="1"/>
  <c r="G1198" i="1" s="1"/>
  <c r="C1198" i="1"/>
  <c r="H1197" i="1"/>
  <c r="D1197" i="1"/>
  <c r="G1197" i="1" s="1"/>
  <c r="C1197" i="1"/>
  <c r="D1196" i="1"/>
  <c r="G1196" i="1" s="1"/>
  <c r="C1196" i="1"/>
  <c r="D1195" i="1"/>
  <c r="G1195" i="1" s="1"/>
  <c r="C1195" i="1"/>
  <c r="D1194" i="1"/>
  <c r="G1194" i="1" s="1"/>
  <c r="C1194" i="1"/>
  <c r="H1193" i="1"/>
  <c r="D1193" i="1"/>
  <c r="G1193" i="1" s="1"/>
  <c r="C1193" i="1"/>
  <c r="D1192" i="1"/>
  <c r="G1192" i="1" s="1"/>
  <c r="C1192" i="1"/>
  <c r="D1191" i="1"/>
  <c r="G1191" i="1" s="1"/>
  <c r="C1191" i="1"/>
  <c r="D1190" i="1"/>
  <c r="G1190" i="1" s="1"/>
  <c r="C1190" i="1"/>
  <c r="H1189" i="1"/>
  <c r="D1189" i="1"/>
  <c r="G1189" i="1" s="1"/>
  <c r="C1189" i="1"/>
  <c r="D1188" i="1"/>
  <c r="G1188" i="1" s="1"/>
  <c r="C1188" i="1"/>
  <c r="D1187" i="1"/>
  <c r="G1187" i="1" s="1"/>
  <c r="C1187" i="1"/>
  <c r="D1186" i="1"/>
  <c r="G1186" i="1" s="1"/>
  <c r="C1186" i="1"/>
  <c r="D1185" i="1"/>
  <c r="G1185" i="1" s="1"/>
  <c r="C1185" i="1"/>
  <c r="D1184" i="1"/>
  <c r="G1184" i="1" s="1"/>
  <c r="C1184" i="1"/>
  <c r="D1183" i="1"/>
  <c r="G1182" i="1"/>
  <c r="D1182" i="1"/>
  <c r="H1182" i="1" s="1"/>
  <c r="C1182" i="1"/>
  <c r="D1181" i="1"/>
  <c r="H1181" i="1" s="1"/>
  <c r="C1181" i="1"/>
  <c r="D1180" i="1"/>
  <c r="H1180" i="1" s="1"/>
  <c r="C1180" i="1"/>
  <c r="G1179" i="1"/>
  <c r="D1179" i="1"/>
  <c r="H1179" i="1" s="1"/>
  <c r="C1179" i="1"/>
  <c r="G1178" i="1"/>
  <c r="D1178" i="1"/>
  <c r="H1178" i="1" s="1"/>
  <c r="C1178" i="1"/>
  <c r="D1177" i="1"/>
  <c r="H1177" i="1" s="1"/>
  <c r="C1177" i="1"/>
  <c r="D1176" i="1"/>
  <c r="H1176" i="1" s="1"/>
  <c r="C1176" i="1"/>
  <c r="D1175" i="1"/>
  <c r="H1175" i="1" s="1"/>
  <c r="C1175" i="1"/>
  <c r="G1174" i="1"/>
  <c r="D1174" i="1"/>
  <c r="H1174" i="1" s="1"/>
  <c r="C1174" i="1"/>
  <c r="D1173" i="1"/>
  <c r="H1173" i="1" s="1"/>
  <c r="C1173" i="1"/>
  <c r="D1172" i="1"/>
  <c r="H1172" i="1" s="1"/>
  <c r="C1172" i="1"/>
  <c r="G1171" i="1"/>
  <c r="D1171" i="1"/>
  <c r="H1171" i="1" s="1"/>
  <c r="C1171" i="1"/>
  <c r="G1170" i="1"/>
  <c r="D1170" i="1"/>
  <c r="H1170" i="1" s="1"/>
  <c r="C1170" i="1"/>
  <c r="G1169" i="1"/>
  <c r="D1169" i="1"/>
  <c r="H1169" i="1" s="1"/>
  <c r="C1169" i="1"/>
  <c r="C1168" i="1"/>
  <c r="C1167" i="1"/>
  <c r="D1166" i="1"/>
  <c r="H1166" i="1" s="1"/>
  <c r="C1166" i="1"/>
  <c r="G1165" i="1"/>
  <c r="D1165" i="1"/>
  <c r="H1165" i="1" s="1"/>
  <c r="C1165" i="1"/>
  <c r="D1164" i="1"/>
  <c r="H1164" i="1" s="1"/>
  <c r="C1164" i="1"/>
  <c r="D1163" i="1"/>
  <c r="H1163" i="1" s="1"/>
  <c r="C1163" i="1"/>
  <c r="D1162" i="1"/>
  <c r="G1162" i="1" s="1"/>
  <c r="C1162" i="1"/>
  <c r="D1161" i="1"/>
  <c r="G1161" i="1" s="1"/>
  <c r="C1161" i="1"/>
  <c r="D1160" i="1"/>
  <c r="G1160" i="1" s="1"/>
  <c r="C1160" i="1"/>
  <c r="D1159" i="1"/>
  <c r="G1159" i="1" s="1"/>
  <c r="C1159" i="1"/>
  <c r="G1158" i="1"/>
  <c r="D1158" i="1"/>
  <c r="C1158" i="1"/>
  <c r="H1158" i="1" s="1"/>
  <c r="D1157" i="1"/>
  <c r="G1157" i="1" s="1"/>
  <c r="C1157" i="1"/>
  <c r="D1156" i="1"/>
  <c r="G1156" i="1" s="1"/>
  <c r="C1156" i="1"/>
  <c r="D1155" i="1"/>
  <c r="G1155" i="1" s="1"/>
  <c r="C1155" i="1"/>
  <c r="D1154" i="1"/>
  <c r="G1154" i="1" s="1"/>
  <c r="C1154" i="1"/>
  <c r="D1151" i="1"/>
  <c r="G1151" i="1" s="1"/>
  <c r="C1151" i="1"/>
  <c r="D1150" i="1"/>
  <c r="G1150" i="1" s="1"/>
  <c r="C1150" i="1"/>
  <c r="D1149" i="1"/>
  <c r="G1149" i="1" s="1"/>
  <c r="C1149" i="1"/>
  <c r="D1148" i="1"/>
  <c r="G1148" i="1" s="1"/>
  <c r="C1148" i="1"/>
  <c r="H1148" i="1" s="1"/>
  <c r="D1147" i="1"/>
  <c r="G1147" i="1" s="1"/>
  <c r="C1147" i="1"/>
  <c r="D1146" i="1"/>
  <c r="G1146" i="1" s="1"/>
  <c r="C1146" i="1"/>
  <c r="H1146" i="1" s="1"/>
  <c r="D1145" i="1"/>
  <c r="G1145" i="1" s="1"/>
  <c r="C1145" i="1"/>
  <c r="H1145" i="1" s="1"/>
  <c r="G1144" i="1"/>
  <c r="D1144" i="1"/>
  <c r="C1144" i="1"/>
  <c r="H1144" i="1" s="1"/>
  <c r="G1143" i="1"/>
  <c r="D1143" i="1"/>
  <c r="C1143" i="1"/>
  <c r="H1143" i="1" s="1"/>
  <c r="D1142" i="1"/>
  <c r="G1142" i="1" s="1"/>
  <c r="C1142" i="1"/>
  <c r="G1141" i="1"/>
  <c r="D1141" i="1"/>
  <c r="C1141" i="1"/>
  <c r="H1141" i="1" s="1"/>
  <c r="G1140" i="1"/>
  <c r="D1140" i="1"/>
  <c r="C1140" i="1"/>
  <c r="D1139" i="1"/>
  <c r="G1139" i="1" s="1"/>
  <c r="C1139" i="1"/>
  <c r="D1138" i="1"/>
  <c r="G1138" i="1" s="1"/>
  <c r="C1138" i="1"/>
  <c r="H1138" i="1" s="1"/>
  <c r="D1137" i="1"/>
  <c r="G1137" i="1" s="1"/>
  <c r="C1137" i="1"/>
  <c r="H1137" i="1" s="1"/>
  <c r="G1136" i="1"/>
  <c r="D1136" i="1"/>
  <c r="C1136" i="1"/>
  <c r="H1136" i="1" s="1"/>
  <c r="D1135" i="1"/>
  <c r="G1135" i="1" s="1"/>
  <c r="C1135" i="1"/>
  <c r="D1134" i="1"/>
  <c r="G1134" i="1" s="1"/>
  <c r="C1134" i="1"/>
  <c r="H1134" i="1" s="1"/>
  <c r="D1133" i="1"/>
  <c r="G1133" i="1" s="1"/>
  <c r="C1133" i="1"/>
  <c r="H1133" i="1" s="1"/>
  <c r="G1132" i="1"/>
  <c r="D1132" i="1"/>
  <c r="C1132" i="1"/>
  <c r="H1132" i="1" s="1"/>
  <c r="D1131" i="1"/>
  <c r="G1131" i="1" s="1"/>
  <c r="C1131" i="1"/>
  <c r="D1130" i="1"/>
  <c r="G1130" i="1" s="1"/>
  <c r="C1130" i="1"/>
  <c r="H1130" i="1" s="1"/>
  <c r="D1129" i="1"/>
  <c r="G1129" i="1" s="1"/>
  <c r="C1129" i="1"/>
  <c r="H1129" i="1" s="1"/>
  <c r="G1128" i="1"/>
  <c r="D1128" i="1"/>
  <c r="C1128" i="1"/>
  <c r="H1128" i="1" s="1"/>
  <c r="D1127" i="1"/>
  <c r="G1127" i="1" s="1"/>
  <c r="C1127" i="1"/>
  <c r="D1126" i="1"/>
  <c r="G1126" i="1" s="1"/>
  <c r="C1126" i="1"/>
  <c r="G1125" i="1"/>
  <c r="D1125" i="1"/>
  <c r="C1125" i="1"/>
  <c r="H1125" i="1" s="1"/>
  <c r="D1124" i="1"/>
  <c r="G1124" i="1" s="1"/>
  <c r="C1124" i="1"/>
  <c r="D1123" i="1"/>
  <c r="G1123" i="1" s="1"/>
  <c r="C1123" i="1"/>
  <c r="D1122" i="1"/>
  <c r="G1122" i="1" s="1"/>
  <c r="C1122" i="1"/>
  <c r="H1122" i="1" s="1"/>
  <c r="D1121" i="1"/>
  <c r="G1121" i="1" s="1"/>
  <c r="C1121" i="1"/>
  <c r="D1120" i="1"/>
  <c r="G1120" i="1" s="1"/>
  <c r="C1120" i="1"/>
  <c r="H1120" i="1" s="1"/>
  <c r="G1119" i="1"/>
  <c r="D1119" i="1"/>
  <c r="C1119" i="1"/>
  <c r="D1118" i="1"/>
  <c r="G1118" i="1" s="1"/>
  <c r="C1118" i="1"/>
  <c r="D1117" i="1"/>
  <c r="G1117" i="1" s="1"/>
  <c r="C1117" i="1"/>
  <c r="H1117" i="1" s="1"/>
  <c r="G1116" i="1"/>
  <c r="D1116" i="1"/>
  <c r="C1116" i="1"/>
  <c r="H1116" i="1" s="1"/>
  <c r="G1115" i="1"/>
  <c r="D1115" i="1"/>
  <c r="C1115" i="1"/>
  <c r="D1114" i="1"/>
  <c r="G1114" i="1" s="1"/>
  <c r="C1114" i="1"/>
  <c r="D1113" i="1"/>
  <c r="G1113" i="1" s="1"/>
  <c r="C1113" i="1"/>
  <c r="C1112" i="1"/>
  <c r="G1111" i="1"/>
  <c r="D1111" i="1"/>
  <c r="C1111" i="1"/>
  <c r="D1110" i="1"/>
  <c r="G1110" i="1" s="1"/>
  <c r="C1110" i="1"/>
  <c r="D1109" i="1"/>
  <c r="G1109" i="1" s="1"/>
  <c r="C1109" i="1"/>
  <c r="H1109" i="1" s="1"/>
  <c r="D1108" i="1"/>
  <c r="G1108" i="1" s="1"/>
  <c r="C1108" i="1"/>
  <c r="G1107" i="1"/>
  <c r="D1107" i="1"/>
  <c r="C1107" i="1"/>
  <c r="H1107" i="1" s="1"/>
  <c r="D1106" i="1"/>
  <c r="G1106" i="1" s="1"/>
  <c r="C1106" i="1"/>
  <c r="D1105" i="1"/>
  <c r="G1105" i="1" s="1"/>
  <c r="C1105" i="1"/>
  <c r="D1104" i="1"/>
  <c r="G1104" i="1" s="1"/>
  <c r="C1104" i="1"/>
  <c r="G1103" i="1"/>
  <c r="D1103" i="1"/>
  <c r="C1103" i="1"/>
  <c r="H1103" i="1" s="1"/>
  <c r="D1102" i="1"/>
  <c r="G1102" i="1" s="1"/>
  <c r="C1102" i="1"/>
  <c r="G1101" i="1"/>
  <c r="D1101" i="1"/>
  <c r="C1101" i="1"/>
  <c r="H1101" i="1" s="1"/>
  <c r="D1100" i="1"/>
  <c r="G1100" i="1" s="1"/>
  <c r="C1100" i="1"/>
  <c r="G1099" i="1"/>
  <c r="D1099" i="1"/>
  <c r="C1099" i="1"/>
  <c r="H1099" i="1" s="1"/>
  <c r="D1098" i="1"/>
  <c r="G1098" i="1" s="1"/>
  <c r="C1098" i="1"/>
  <c r="C1097" i="1"/>
  <c r="D1095" i="1"/>
  <c r="G1095" i="1" s="1"/>
  <c r="C1095" i="1"/>
  <c r="D1094" i="1"/>
  <c r="G1094" i="1" s="1"/>
  <c r="C1094" i="1"/>
  <c r="H1094" i="1" s="1"/>
  <c r="D1093" i="1"/>
  <c r="G1093" i="1" s="1"/>
  <c r="C1093" i="1"/>
  <c r="H1093" i="1" s="1"/>
  <c r="G1092" i="1"/>
  <c r="D1092" i="1"/>
  <c r="C1092" i="1"/>
  <c r="H1092" i="1" s="1"/>
  <c r="D1091" i="1"/>
  <c r="G1091" i="1" s="1"/>
  <c r="C1091" i="1"/>
  <c r="D1090" i="1"/>
  <c r="G1090" i="1" s="1"/>
  <c r="C1090" i="1"/>
  <c r="H1090" i="1" s="1"/>
  <c r="D1089" i="1"/>
  <c r="G1089" i="1" s="1"/>
  <c r="C1089" i="1"/>
  <c r="H1089" i="1" s="1"/>
  <c r="G1088" i="1"/>
  <c r="D1088" i="1"/>
  <c r="C1088" i="1"/>
  <c r="H1088" i="1" s="1"/>
  <c r="D1087" i="1"/>
  <c r="G1087" i="1" s="1"/>
  <c r="C1087" i="1"/>
  <c r="D1086" i="1"/>
  <c r="G1086" i="1" s="1"/>
  <c r="C1086" i="1"/>
  <c r="H1086" i="1" s="1"/>
  <c r="D1085" i="1"/>
  <c r="G1085" i="1" s="1"/>
  <c r="C1085" i="1"/>
  <c r="D1084" i="1"/>
  <c r="G1084" i="1" s="1"/>
  <c r="C1084" i="1"/>
  <c r="H1084" i="1" s="1"/>
  <c r="D1083" i="1"/>
  <c r="G1083" i="1" s="1"/>
  <c r="C1083" i="1"/>
  <c r="D1082" i="1"/>
  <c r="G1082" i="1" s="1"/>
  <c r="C1082" i="1"/>
  <c r="H1082" i="1" s="1"/>
  <c r="G1081" i="1"/>
  <c r="D1081" i="1"/>
  <c r="C1081" i="1"/>
  <c r="H1081" i="1" s="1"/>
  <c r="G1080" i="1"/>
  <c r="D1080" i="1"/>
  <c r="C1080" i="1"/>
  <c r="D1079" i="1"/>
  <c r="G1079" i="1" s="1"/>
  <c r="C1079" i="1"/>
  <c r="D1078" i="1"/>
  <c r="G1078" i="1" s="1"/>
  <c r="C1078" i="1"/>
  <c r="H1078" i="1" s="1"/>
  <c r="G1077" i="1"/>
  <c r="D1077" i="1"/>
  <c r="C1077" i="1"/>
  <c r="H1077" i="1" s="1"/>
  <c r="G1076" i="1"/>
  <c r="D1076" i="1"/>
  <c r="C1076" i="1"/>
  <c r="D1075" i="1"/>
  <c r="G1075" i="1" s="1"/>
  <c r="C1075" i="1"/>
  <c r="D1074" i="1"/>
  <c r="G1074" i="1" s="1"/>
  <c r="C1074" i="1"/>
  <c r="H1074" i="1" s="1"/>
  <c r="G1073" i="1"/>
  <c r="D1073" i="1"/>
  <c r="C1073" i="1"/>
  <c r="H1073" i="1" s="1"/>
  <c r="G1072" i="1"/>
  <c r="D1072" i="1"/>
  <c r="C1072" i="1"/>
  <c r="D1071" i="1"/>
  <c r="G1071" i="1" s="1"/>
  <c r="C1071" i="1"/>
  <c r="D1070" i="1"/>
  <c r="G1070" i="1" s="1"/>
  <c r="C1070" i="1"/>
  <c r="H1070" i="1" s="1"/>
  <c r="G1069" i="1"/>
  <c r="D1069" i="1"/>
  <c r="C1069" i="1"/>
  <c r="H1069" i="1" s="1"/>
  <c r="G1068" i="1"/>
  <c r="D1068" i="1"/>
  <c r="C1068" i="1"/>
  <c r="G1067" i="1"/>
  <c r="D1067" i="1"/>
  <c r="C1067" i="1"/>
  <c r="H1067" i="1" s="1"/>
  <c r="D1066" i="1"/>
  <c r="G1066" i="1" s="1"/>
  <c r="C1066" i="1"/>
  <c r="C1065" i="1"/>
  <c r="G1064" i="1"/>
  <c r="D1064" i="1"/>
  <c r="C1064" i="1"/>
  <c r="H1064" i="1" s="1"/>
  <c r="G1063" i="1"/>
  <c r="D1063" i="1"/>
  <c r="C1063" i="1"/>
  <c r="H1063" i="1" s="1"/>
  <c r="D1062" i="1"/>
  <c r="G1062" i="1" s="1"/>
  <c r="C1062" i="1"/>
  <c r="G1061" i="1"/>
  <c r="D1061" i="1"/>
  <c r="C1061" i="1"/>
  <c r="H1061" i="1" s="1"/>
  <c r="D1060" i="1"/>
  <c r="G1060" i="1" s="1"/>
  <c r="C1060" i="1"/>
  <c r="G1059" i="1"/>
  <c r="D1059" i="1"/>
  <c r="C1059" i="1"/>
  <c r="H1059" i="1" s="1"/>
  <c r="D1058" i="1"/>
  <c r="G1058" i="1" s="1"/>
  <c r="C1058" i="1"/>
  <c r="D1057" i="1"/>
  <c r="G1057" i="1" s="1"/>
  <c r="C1057" i="1"/>
  <c r="C1056" i="1"/>
  <c r="D1055" i="1"/>
  <c r="G1055" i="1" s="1"/>
  <c r="C1055" i="1"/>
  <c r="D1054" i="1"/>
  <c r="G1054" i="1" s="1"/>
  <c r="C1054" i="1"/>
  <c r="D1053" i="1"/>
  <c r="G1053" i="1" s="1"/>
  <c r="C1053" i="1"/>
  <c r="D1052" i="1"/>
  <c r="G1052" i="1" s="1"/>
  <c r="C1052" i="1"/>
  <c r="D1051" i="1"/>
  <c r="G1051" i="1" s="1"/>
  <c r="C1051" i="1"/>
  <c r="D1050" i="1"/>
  <c r="C1050" i="1"/>
  <c r="H1050" i="1" s="1"/>
  <c r="D1049" i="1"/>
  <c r="G1049" i="1" s="1"/>
  <c r="C1049" i="1"/>
  <c r="D1048" i="1"/>
  <c r="C1048" i="1"/>
  <c r="H1048" i="1" s="1"/>
  <c r="D1047" i="1"/>
  <c r="D1045" i="1"/>
  <c r="G1045" i="1" s="1"/>
  <c r="C1045" i="1"/>
  <c r="D1044" i="1"/>
  <c r="G1044" i="1" s="1"/>
  <c r="C1044" i="1"/>
  <c r="D1043" i="1"/>
  <c r="G1043" i="1" s="1"/>
  <c r="C1043" i="1"/>
  <c r="G1042" i="1"/>
  <c r="D1042" i="1"/>
  <c r="C1042" i="1"/>
  <c r="D1041" i="1"/>
  <c r="G1041" i="1" s="1"/>
  <c r="C1041" i="1"/>
  <c r="D1040" i="1"/>
  <c r="G1040" i="1" s="1"/>
  <c r="C1040" i="1"/>
  <c r="H1040" i="1" s="1"/>
  <c r="D1039" i="1"/>
  <c r="G1039" i="1" s="1"/>
  <c r="C1039" i="1"/>
  <c r="G1038" i="1"/>
  <c r="D1038" i="1"/>
  <c r="C1038" i="1"/>
  <c r="H1038" i="1" s="1"/>
  <c r="D1037" i="1"/>
  <c r="G1037" i="1" s="1"/>
  <c r="C1037" i="1"/>
  <c r="G1036" i="1"/>
  <c r="D1036" i="1"/>
  <c r="C1036" i="1"/>
  <c r="H1036" i="1" s="1"/>
  <c r="D1035" i="1"/>
  <c r="G1035" i="1" s="1"/>
  <c r="C1035" i="1"/>
  <c r="D1034" i="1"/>
  <c r="G1034" i="1" s="1"/>
  <c r="C1034" i="1"/>
  <c r="G1033" i="1"/>
  <c r="D1033" i="1"/>
  <c r="C1033" i="1"/>
  <c r="D1032" i="1"/>
  <c r="G1032" i="1" s="1"/>
  <c r="C1032" i="1"/>
  <c r="D1031" i="1"/>
  <c r="G1031" i="1" s="1"/>
  <c r="C1031" i="1"/>
  <c r="D1030" i="1"/>
  <c r="G1030" i="1" s="1"/>
  <c r="C1030" i="1"/>
  <c r="D1029" i="1"/>
  <c r="G1029" i="1" s="1"/>
  <c r="C1029" i="1"/>
  <c r="D1028" i="1"/>
  <c r="G1028" i="1" s="1"/>
  <c r="C1028" i="1"/>
  <c r="D1027" i="1"/>
  <c r="G1027" i="1" s="1"/>
  <c r="C1027" i="1"/>
  <c r="D1026" i="1"/>
  <c r="G1026" i="1" s="1"/>
  <c r="C1026" i="1"/>
  <c r="D1025" i="1"/>
  <c r="G1025" i="1" s="1"/>
  <c r="C1025" i="1"/>
  <c r="D1024" i="1"/>
  <c r="G1024" i="1" s="1"/>
  <c r="C1024" i="1"/>
  <c r="D1023" i="1"/>
  <c r="G1023" i="1" s="1"/>
  <c r="C1023" i="1"/>
  <c r="D1022" i="1"/>
  <c r="G1022" i="1" s="1"/>
  <c r="C1022" i="1"/>
  <c r="D1021" i="1"/>
  <c r="G1021" i="1" s="1"/>
  <c r="C1021" i="1"/>
  <c r="D1020" i="1"/>
  <c r="G1020" i="1" s="1"/>
  <c r="C1020" i="1"/>
  <c r="D1019" i="1"/>
  <c r="G1019" i="1" s="1"/>
  <c r="C1019" i="1"/>
  <c r="G1018" i="1"/>
  <c r="D1018" i="1"/>
  <c r="C1018" i="1"/>
  <c r="D1017" i="1"/>
  <c r="G1017" i="1" s="1"/>
  <c r="C1017" i="1"/>
  <c r="D1016" i="1"/>
  <c r="G1016" i="1" s="1"/>
  <c r="C1016" i="1"/>
  <c r="D1015" i="1"/>
  <c r="G1015" i="1" s="1"/>
  <c r="C1015" i="1"/>
  <c r="D1014" i="1"/>
  <c r="G1014" i="1" s="1"/>
  <c r="C1014" i="1"/>
  <c r="C1013" i="1"/>
  <c r="D1012" i="1"/>
  <c r="G1012" i="1" s="1"/>
  <c r="C1012" i="1"/>
  <c r="D1011" i="1"/>
  <c r="G1011" i="1" s="1"/>
  <c r="C1011" i="1"/>
  <c r="D1010" i="1"/>
  <c r="G1010" i="1" s="1"/>
  <c r="C1010" i="1"/>
  <c r="D1009" i="1"/>
  <c r="G1009" i="1" s="1"/>
  <c r="C1009" i="1"/>
  <c r="D1008" i="1"/>
  <c r="G1008" i="1" s="1"/>
  <c r="C1008" i="1"/>
  <c r="D1007" i="1"/>
  <c r="G1007" i="1" s="1"/>
  <c r="C1007" i="1"/>
  <c r="H1007" i="1" s="1"/>
  <c r="D1006" i="1"/>
  <c r="G1006" i="1" s="1"/>
  <c r="C1006" i="1"/>
  <c r="D1005" i="1"/>
  <c r="G1005" i="1" s="1"/>
  <c r="C1005" i="1"/>
  <c r="D1004" i="1"/>
  <c r="G1004" i="1" s="1"/>
  <c r="C1004" i="1"/>
  <c r="H1004" i="1" s="1"/>
  <c r="G1003" i="1"/>
  <c r="D1003" i="1"/>
  <c r="C1003" i="1"/>
  <c r="H1003" i="1" s="1"/>
  <c r="G1002" i="1"/>
  <c r="D1002" i="1"/>
  <c r="C1002" i="1"/>
  <c r="D1001" i="1"/>
  <c r="G1001" i="1" s="1"/>
  <c r="C1001" i="1"/>
  <c r="D1000" i="1"/>
  <c r="G1000" i="1" s="1"/>
  <c r="C1000" i="1"/>
  <c r="D999" i="1"/>
  <c r="G999" i="1" s="1"/>
  <c r="C999" i="1"/>
  <c r="D998" i="1"/>
  <c r="G998" i="1" s="1"/>
  <c r="C998" i="1"/>
  <c r="C997" i="1"/>
  <c r="D996" i="1"/>
  <c r="G996" i="1" s="1"/>
  <c r="C996" i="1"/>
  <c r="D995" i="1"/>
  <c r="G995" i="1" s="1"/>
  <c r="C995" i="1"/>
  <c r="D994" i="1"/>
  <c r="G994" i="1" s="1"/>
  <c r="C994" i="1"/>
  <c r="D993" i="1"/>
  <c r="G993" i="1" s="1"/>
  <c r="C993" i="1"/>
  <c r="H993" i="1" s="1"/>
  <c r="D992" i="1"/>
  <c r="G992" i="1" s="1"/>
  <c r="C992" i="1"/>
  <c r="D991" i="1"/>
  <c r="G991" i="1" s="1"/>
  <c r="C991" i="1"/>
  <c r="C990" i="1"/>
  <c r="G989" i="1"/>
  <c r="D989" i="1"/>
  <c r="C989" i="1"/>
  <c r="D988" i="1"/>
  <c r="G988" i="1" s="1"/>
  <c r="C988" i="1"/>
  <c r="G987" i="1"/>
  <c r="D987" i="1"/>
  <c r="C987" i="1"/>
  <c r="C986" i="1"/>
  <c r="C985" i="1"/>
  <c r="D983" i="1"/>
  <c r="G983" i="1" s="1"/>
  <c r="C983" i="1"/>
  <c r="D982" i="1"/>
  <c r="G982" i="1" s="1"/>
  <c r="C982" i="1"/>
  <c r="D981" i="1"/>
  <c r="G981" i="1" s="1"/>
  <c r="C981" i="1"/>
  <c r="H981" i="1" s="1"/>
  <c r="D980" i="1"/>
  <c r="G980" i="1" s="1"/>
  <c r="C980" i="1"/>
  <c r="H980" i="1" s="1"/>
  <c r="G979" i="1"/>
  <c r="D979" i="1"/>
  <c r="C979" i="1"/>
  <c r="H979" i="1" s="1"/>
  <c r="D978" i="1"/>
  <c r="G978" i="1" s="1"/>
  <c r="C978" i="1"/>
  <c r="D977" i="1"/>
  <c r="G977" i="1" s="1"/>
  <c r="C977" i="1"/>
  <c r="H977" i="1" s="1"/>
  <c r="D976" i="1"/>
  <c r="G976" i="1" s="1"/>
  <c r="C976" i="1"/>
  <c r="G975" i="1"/>
  <c r="D975" i="1"/>
  <c r="C975" i="1"/>
  <c r="D974" i="1"/>
  <c r="G974" i="1" s="1"/>
  <c r="C974" i="1"/>
  <c r="D973" i="1"/>
  <c r="G973" i="1" s="1"/>
  <c r="C973" i="1"/>
  <c r="H973" i="1" s="1"/>
  <c r="G972" i="1"/>
  <c r="D972" i="1"/>
  <c r="C972" i="1"/>
  <c r="H972" i="1" s="1"/>
  <c r="G971" i="1"/>
  <c r="D971" i="1"/>
  <c r="C971" i="1"/>
  <c r="D970" i="1"/>
  <c r="G970" i="1" s="1"/>
  <c r="C970" i="1"/>
  <c r="D969" i="1"/>
  <c r="G969" i="1" s="1"/>
  <c r="C969" i="1"/>
  <c r="H969" i="1" s="1"/>
  <c r="G968" i="1"/>
  <c r="D968" i="1"/>
  <c r="C968" i="1"/>
  <c r="H968" i="1" s="1"/>
  <c r="G967" i="1"/>
  <c r="D967" i="1"/>
  <c r="C967" i="1"/>
  <c r="D966" i="1"/>
  <c r="G966" i="1" s="1"/>
  <c r="C966" i="1"/>
  <c r="D965" i="1"/>
  <c r="G965" i="1" s="1"/>
  <c r="C965" i="1"/>
  <c r="H965" i="1" s="1"/>
  <c r="G964" i="1"/>
  <c r="D964" i="1"/>
  <c r="C964" i="1"/>
  <c r="H964" i="1" s="1"/>
  <c r="G963" i="1"/>
  <c r="D963" i="1"/>
  <c r="C963" i="1"/>
  <c r="D962" i="1"/>
  <c r="G962" i="1" s="1"/>
  <c r="C962" i="1"/>
  <c r="D961" i="1"/>
  <c r="G961" i="1" s="1"/>
  <c r="C961" i="1"/>
  <c r="H961" i="1" s="1"/>
  <c r="G960" i="1"/>
  <c r="D960" i="1"/>
  <c r="C960" i="1"/>
  <c r="H960" i="1" s="1"/>
  <c r="G959" i="1"/>
  <c r="D959" i="1"/>
  <c r="C959" i="1"/>
  <c r="D958" i="1"/>
  <c r="G958" i="1" s="1"/>
  <c r="C958" i="1"/>
  <c r="D957" i="1"/>
  <c r="G957" i="1" s="1"/>
  <c r="C957" i="1"/>
  <c r="H957" i="1" s="1"/>
  <c r="G956" i="1"/>
  <c r="D956" i="1"/>
  <c r="C956" i="1"/>
  <c r="H956" i="1" s="1"/>
  <c r="G955" i="1"/>
  <c r="D955" i="1"/>
  <c r="C955" i="1"/>
  <c r="D954" i="1"/>
  <c r="G954" i="1" s="1"/>
  <c r="C954" i="1"/>
  <c r="D953" i="1"/>
  <c r="G953" i="1" s="1"/>
  <c r="C953" i="1"/>
  <c r="H953" i="1" s="1"/>
  <c r="G952" i="1"/>
  <c r="D952" i="1"/>
  <c r="C952" i="1"/>
  <c r="H952" i="1" s="1"/>
  <c r="G951" i="1"/>
  <c r="D951" i="1"/>
  <c r="C951" i="1"/>
  <c r="D950" i="1"/>
  <c r="G950" i="1" s="1"/>
  <c r="C950" i="1"/>
  <c r="D949" i="1"/>
  <c r="G949" i="1" s="1"/>
  <c r="C949" i="1"/>
  <c r="H949" i="1" s="1"/>
  <c r="D948" i="1"/>
  <c r="G948" i="1" s="1"/>
  <c r="C948" i="1"/>
  <c r="H948" i="1" s="1"/>
  <c r="D947" i="1"/>
  <c r="G947" i="1" s="1"/>
  <c r="C947" i="1"/>
  <c r="D946" i="1"/>
  <c r="G946" i="1" s="1"/>
  <c r="C946" i="1"/>
  <c r="D945" i="1"/>
  <c r="G945" i="1" s="1"/>
  <c r="C945" i="1"/>
  <c r="H945" i="1" s="1"/>
  <c r="D944" i="1"/>
  <c r="G944" i="1" s="1"/>
  <c r="C944" i="1"/>
  <c r="H944" i="1" s="1"/>
  <c r="G943" i="1"/>
  <c r="D943" i="1"/>
  <c r="C943" i="1"/>
  <c r="H943" i="1" s="1"/>
  <c r="D942" i="1"/>
  <c r="G942" i="1" s="1"/>
  <c r="C942" i="1"/>
  <c r="G941" i="1"/>
  <c r="D941" i="1"/>
  <c r="C941" i="1"/>
  <c r="H941" i="1" s="1"/>
  <c r="D940" i="1"/>
  <c r="G940" i="1" s="1"/>
  <c r="C940" i="1"/>
  <c r="D939" i="1"/>
  <c r="G939" i="1" s="1"/>
  <c r="C939" i="1"/>
  <c r="H939" i="1" s="1"/>
  <c r="D938" i="1"/>
  <c r="G938" i="1" s="1"/>
  <c r="C938" i="1"/>
  <c r="H938" i="1" s="1"/>
  <c r="G937" i="1"/>
  <c r="D937" i="1"/>
  <c r="C937" i="1"/>
  <c r="H937" i="1" s="1"/>
  <c r="D936" i="1"/>
  <c r="G936" i="1" s="1"/>
  <c r="C936" i="1"/>
  <c r="D935" i="1"/>
  <c r="G935" i="1" s="1"/>
  <c r="C935" i="1"/>
  <c r="H935" i="1" s="1"/>
  <c r="D934" i="1"/>
  <c r="G934" i="1" s="1"/>
  <c r="C934" i="1"/>
  <c r="H934" i="1" s="1"/>
  <c r="G933" i="1"/>
  <c r="D933" i="1"/>
  <c r="C933" i="1"/>
  <c r="H933" i="1" s="1"/>
  <c r="D932" i="1"/>
  <c r="G932" i="1" s="1"/>
  <c r="C932" i="1"/>
  <c r="D931" i="1"/>
  <c r="G931" i="1" s="1"/>
  <c r="C931" i="1"/>
  <c r="H931" i="1" s="1"/>
  <c r="D930" i="1"/>
  <c r="G930" i="1" s="1"/>
  <c r="C930" i="1"/>
  <c r="H930" i="1" s="1"/>
  <c r="G929" i="1"/>
  <c r="D929" i="1"/>
  <c r="C929" i="1"/>
  <c r="H929" i="1" s="1"/>
  <c r="D928" i="1"/>
  <c r="G928" i="1" s="1"/>
  <c r="C928" i="1"/>
  <c r="D927" i="1"/>
  <c r="G927" i="1" s="1"/>
  <c r="C927" i="1"/>
  <c r="H927" i="1" s="1"/>
  <c r="D926" i="1"/>
  <c r="G926" i="1" s="1"/>
  <c r="C926" i="1"/>
  <c r="H926" i="1" s="1"/>
  <c r="G925" i="1"/>
  <c r="D925" i="1"/>
  <c r="C925" i="1"/>
  <c r="H925" i="1" s="1"/>
  <c r="D924" i="1"/>
  <c r="G924" i="1" s="1"/>
  <c r="C924" i="1"/>
  <c r="D923" i="1"/>
  <c r="G923" i="1" s="1"/>
  <c r="C923" i="1"/>
  <c r="H923" i="1" s="1"/>
  <c r="D922" i="1"/>
  <c r="G922" i="1" s="1"/>
  <c r="C922" i="1"/>
  <c r="H922" i="1" s="1"/>
  <c r="G921" i="1"/>
  <c r="D921" i="1"/>
  <c r="C921" i="1"/>
  <c r="H921" i="1" s="1"/>
  <c r="D920" i="1"/>
  <c r="G920" i="1" s="1"/>
  <c r="C920" i="1"/>
  <c r="D919" i="1"/>
  <c r="G919" i="1" s="1"/>
  <c r="C919" i="1"/>
  <c r="H919" i="1" s="1"/>
  <c r="D918" i="1"/>
  <c r="G918" i="1" s="1"/>
  <c r="C918" i="1"/>
  <c r="H918" i="1" s="1"/>
  <c r="G917" i="1"/>
  <c r="D917" i="1"/>
  <c r="C917" i="1"/>
  <c r="H917" i="1" s="1"/>
  <c r="D916" i="1"/>
  <c r="G916" i="1" s="1"/>
  <c r="C916" i="1"/>
  <c r="D915" i="1"/>
  <c r="G915" i="1" s="1"/>
  <c r="C915" i="1"/>
  <c r="H915" i="1" s="1"/>
  <c r="D914" i="1"/>
  <c r="G914" i="1" s="1"/>
  <c r="C914" i="1"/>
  <c r="H914" i="1" s="1"/>
  <c r="G913" i="1"/>
  <c r="D913" i="1"/>
  <c r="C913" i="1"/>
  <c r="H913" i="1" s="1"/>
  <c r="D912" i="1"/>
  <c r="G912" i="1" s="1"/>
  <c r="C912" i="1"/>
  <c r="D911" i="1"/>
  <c r="G911" i="1" s="1"/>
  <c r="C911" i="1"/>
  <c r="H911" i="1" s="1"/>
  <c r="D910" i="1"/>
  <c r="G910" i="1" s="1"/>
  <c r="C910" i="1"/>
  <c r="H910" i="1" s="1"/>
  <c r="G909" i="1"/>
  <c r="D909" i="1"/>
  <c r="C909" i="1"/>
  <c r="H909" i="1" s="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D872" i="1"/>
  <c r="H872" i="1" s="1"/>
  <c r="C872" i="1"/>
  <c r="D871" i="1"/>
  <c r="H871" i="1" s="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G789" i="1"/>
  <c r="D789" i="1"/>
  <c r="H789" i="1" s="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G751" i="1"/>
  <c r="D751" i="1"/>
  <c r="H751" i="1" s="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G732" i="1"/>
  <c r="D732" i="1"/>
  <c r="H732" i="1" s="1"/>
  <c r="C732" i="1"/>
  <c r="D731" i="1"/>
  <c r="H731" i="1" s="1"/>
  <c r="C731" i="1"/>
  <c r="D730" i="1"/>
  <c r="G730" i="1" s="1"/>
  <c r="C730" i="1"/>
  <c r="D729" i="1"/>
  <c r="H729" i="1" s="1"/>
  <c r="C729" i="1"/>
  <c r="D728" i="1"/>
  <c r="H728" i="1" s="1"/>
  <c r="C728" i="1"/>
  <c r="D727" i="1"/>
  <c r="H727" i="1" s="1"/>
  <c r="C727" i="1"/>
  <c r="D726" i="1"/>
  <c r="H726" i="1" s="1"/>
  <c r="C726" i="1"/>
  <c r="D725" i="1"/>
  <c r="H725" i="1" s="1"/>
  <c r="C725" i="1"/>
  <c r="D724" i="1"/>
  <c r="H724" i="1" s="1"/>
  <c r="C724" i="1"/>
  <c r="D723" i="1"/>
  <c r="G723" i="1" s="1"/>
  <c r="C723" i="1"/>
  <c r="D722" i="1"/>
  <c r="H722" i="1" s="1"/>
  <c r="C722" i="1"/>
  <c r="D721" i="1"/>
  <c r="H721" i="1" s="1"/>
  <c r="C721" i="1"/>
  <c r="D720" i="1"/>
  <c r="G720" i="1" s="1"/>
  <c r="C720" i="1"/>
  <c r="D719" i="1"/>
  <c r="H719" i="1" s="1"/>
  <c r="C719" i="1"/>
  <c r="D718" i="1"/>
  <c r="H718" i="1" s="1"/>
  <c r="C718" i="1"/>
  <c r="D717" i="1"/>
  <c r="G717" i="1" s="1"/>
  <c r="C717" i="1"/>
  <c r="H716" i="1"/>
  <c r="G716" i="1"/>
  <c r="D716" i="1"/>
  <c r="C716" i="1"/>
  <c r="H715" i="1"/>
  <c r="G715" i="1"/>
  <c r="D715" i="1"/>
  <c r="C715" i="1"/>
  <c r="D714" i="1"/>
  <c r="H714" i="1" s="1"/>
  <c r="C714" i="1"/>
  <c r="H713" i="1"/>
  <c r="G713" i="1"/>
  <c r="D713" i="1"/>
  <c r="C713" i="1"/>
  <c r="D712" i="1"/>
  <c r="H712" i="1" s="1"/>
  <c r="C712" i="1"/>
  <c r="H711" i="1"/>
  <c r="G711" i="1"/>
  <c r="D711" i="1"/>
  <c r="C711" i="1"/>
  <c r="H710" i="1"/>
  <c r="G710" i="1"/>
  <c r="D710" i="1"/>
  <c r="C710" i="1"/>
  <c r="H709" i="1"/>
  <c r="G709" i="1"/>
  <c r="D709" i="1"/>
  <c r="C709" i="1"/>
  <c r="D708" i="1"/>
  <c r="H708" i="1" s="1"/>
  <c r="C708" i="1"/>
  <c r="D707" i="1"/>
  <c r="H707" i="1" s="1"/>
  <c r="C707" i="1"/>
  <c r="D706" i="1"/>
  <c r="H706" i="1" s="1"/>
  <c r="C706" i="1"/>
  <c r="D705" i="1"/>
  <c r="H705" i="1" s="1"/>
  <c r="C705" i="1"/>
  <c r="H704" i="1"/>
  <c r="G704" i="1"/>
  <c r="D704" i="1"/>
  <c r="C704" i="1"/>
  <c r="H703" i="1"/>
  <c r="G703" i="1"/>
  <c r="D703" i="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G669" i="1"/>
  <c r="D669" i="1"/>
  <c r="H669" i="1" s="1"/>
  <c r="C669" i="1"/>
  <c r="G668" i="1"/>
  <c r="D668" i="1"/>
  <c r="H668" i="1" s="1"/>
  <c r="C668" i="1"/>
  <c r="G667" i="1"/>
  <c r="D667" i="1"/>
  <c r="H667" i="1" s="1"/>
  <c r="C667"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D658" i="1"/>
  <c r="H658" i="1" s="1"/>
  <c r="C658" i="1"/>
  <c r="H657" i="1"/>
  <c r="G657" i="1"/>
  <c r="D657" i="1"/>
  <c r="C657" i="1"/>
  <c r="D656" i="1"/>
  <c r="H656" i="1" s="1"/>
  <c r="C656" i="1"/>
  <c r="D655" i="1"/>
  <c r="H655" i="1" s="1"/>
  <c r="C655" i="1"/>
  <c r="D654" i="1"/>
  <c r="H654" i="1" s="1"/>
  <c r="C654" i="1"/>
  <c r="D653" i="1"/>
  <c r="H653" i="1" s="1"/>
  <c r="C653" i="1"/>
  <c r="D652" i="1"/>
  <c r="H652" i="1" s="1"/>
  <c r="C652" i="1"/>
  <c r="D651" i="1"/>
  <c r="H651" i="1" s="1"/>
  <c r="C651" i="1"/>
  <c r="G650" i="1"/>
  <c r="D650" i="1"/>
  <c r="H650" i="1" s="1"/>
  <c r="C650" i="1"/>
  <c r="H649" i="1"/>
  <c r="G649" i="1"/>
  <c r="D649" i="1"/>
  <c r="C649" i="1"/>
  <c r="H648" i="1"/>
  <c r="G648" i="1"/>
  <c r="D648" i="1"/>
  <c r="C648" i="1"/>
  <c r="H647" i="1"/>
  <c r="G647" i="1"/>
  <c r="D647" i="1"/>
  <c r="C647" i="1"/>
  <c r="H646" i="1"/>
  <c r="G646" i="1"/>
  <c r="D646" i="1"/>
  <c r="C646" i="1"/>
  <c r="D645" i="1"/>
  <c r="H645" i="1" s="1"/>
  <c r="C645" i="1"/>
  <c r="D644" i="1"/>
  <c r="H644" i="1" s="1"/>
  <c r="C644" i="1"/>
  <c r="D643" i="1"/>
  <c r="H643" i="1" s="1"/>
  <c r="C643" i="1"/>
  <c r="H642" i="1"/>
  <c r="D642" i="1"/>
  <c r="G642" i="1" s="1"/>
  <c r="C642" i="1"/>
  <c r="H641" i="1"/>
  <c r="D641" i="1"/>
  <c r="G641" i="1" s="1"/>
  <c r="C641" i="1"/>
  <c r="D632" i="1"/>
  <c r="G632" i="1" s="1"/>
  <c r="C632" i="1"/>
  <c r="D631" i="1"/>
  <c r="G631" i="1" s="1"/>
  <c r="C631" i="1"/>
  <c r="D628" i="1"/>
  <c r="G628" i="1" s="1"/>
  <c r="C628" i="1"/>
  <c r="H627" i="1"/>
  <c r="G627" i="1"/>
  <c r="D627" i="1"/>
  <c r="C627" i="1"/>
  <c r="H626" i="1"/>
  <c r="D626" i="1"/>
  <c r="G626" i="1" s="1"/>
  <c r="C626" i="1"/>
  <c r="D625" i="1"/>
  <c r="G625" i="1" s="1"/>
  <c r="C625" i="1"/>
  <c r="D624" i="1"/>
  <c r="G624" i="1" s="1"/>
  <c r="C624" i="1"/>
  <c r="D623" i="1"/>
  <c r="G623" i="1" s="1"/>
  <c r="C623" i="1"/>
  <c r="D622" i="1"/>
  <c r="G622" i="1" s="1"/>
  <c r="C622" i="1"/>
  <c r="D621" i="1"/>
  <c r="G621" i="1" s="1"/>
  <c r="C621" i="1"/>
  <c r="H620" i="1"/>
  <c r="D620" i="1"/>
  <c r="G620" i="1" s="1"/>
  <c r="C620" i="1"/>
  <c r="C619" i="1"/>
  <c r="D618" i="1"/>
  <c r="G618" i="1" s="1"/>
  <c r="C618" i="1"/>
  <c r="D617" i="1"/>
  <c r="G617" i="1" s="1"/>
  <c r="C617" i="1"/>
  <c r="D616" i="1"/>
  <c r="H616" i="1" s="1"/>
  <c r="C616" i="1"/>
  <c r="G615" i="1"/>
  <c r="D615" i="1"/>
  <c r="H615" i="1" s="1"/>
  <c r="C615" i="1"/>
  <c r="H614" i="1"/>
  <c r="G614" i="1"/>
  <c r="D614" i="1"/>
  <c r="C614" i="1"/>
  <c r="D613" i="1"/>
  <c r="H613" i="1" s="1"/>
  <c r="C613" i="1"/>
  <c r="H612" i="1"/>
  <c r="G612" i="1"/>
  <c r="D612" i="1"/>
  <c r="C612" i="1"/>
  <c r="D611" i="1"/>
  <c r="H611" i="1" s="1"/>
  <c r="C611" i="1"/>
  <c r="G610" i="1"/>
  <c r="D610" i="1"/>
  <c r="H610" i="1" s="1"/>
  <c r="C610" i="1"/>
  <c r="H609" i="1"/>
  <c r="G609" i="1"/>
  <c r="D609" i="1"/>
  <c r="C609" i="1"/>
  <c r="H608" i="1"/>
  <c r="G608" i="1"/>
  <c r="D608" i="1"/>
  <c r="C608" i="1"/>
  <c r="H607" i="1"/>
  <c r="G607" i="1"/>
  <c r="D607" i="1"/>
  <c r="C607" i="1"/>
  <c r="H606" i="1"/>
  <c r="G606" i="1"/>
  <c r="D606" i="1"/>
  <c r="C606" i="1"/>
  <c r="D605" i="1"/>
  <c r="G605" i="1" s="1"/>
  <c r="C605" i="1"/>
  <c r="D604" i="1"/>
  <c r="G604" i="1" s="1"/>
  <c r="C604" i="1"/>
  <c r="H603" i="1"/>
  <c r="G603" i="1"/>
  <c r="D603" i="1"/>
  <c r="C603" i="1"/>
  <c r="D602" i="1"/>
  <c r="G602" i="1" s="1"/>
  <c r="C602" i="1"/>
  <c r="D601" i="1"/>
  <c r="H601" i="1" s="1"/>
  <c r="C601" i="1"/>
  <c r="D600" i="1"/>
  <c r="H600" i="1" s="1"/>
  <c r="C600" i="1"/>
  <c r="H599" i="1"/>
  <c r="D599" i="1"/>
  <c r="G599" i="1" s="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D591" i="1"/>
  <c r="G591" i="1" s="1"/>
  <c r="C591" i="1"/>
  <c r="H590" i="1"/>
  <c r="D590" i="1"/>
  <c r="G590" i="1" s="1"/>
  <c r="C590" i="1"/>
  <c r="H589" i="1"/>
  <c r="G589" i="1"/>
  <c r="D589" i="1"/>
  <c r="C589" i="1"/>
  <c r="C588" i="1"/>
  <c r="C587" i="1"/>
  <c r="H586" i="1"/>
  <c r="G586" i="1"/>
  <c r="D586" i="1"/>
  <c r="C586" i="1"/>
  <c r="D585" i="1"/>
  <c r="H585" i="1" s="1"/>
  <c r="C585" i="1"/>
  <c r="D584" i="1"/>
  <c r="H584" i="1" s="1"/>
  <c r="C584" i="1"/>
  <c r="D583" i="1"/>
  <c r="H583" i="1" s="1"/>
  <c r="C583" i="1"/>
  <c r="D582" i="1"/>
  <c r="H582" i="1" s="1"/>
  <c r="C582" i="1"/>
  <c r="H581" i="1"/>
  <c r="D581" i="1"/>
  <c r="G581" i="1" s="1"/>
  <c r="C581" i="1"/>
  <c r="H580" i="1"/>
  <c r="G580" i="1"/>
  <c r="D580" i="1"/>
  <c r="C580" i="1"/>
  <c r="H579" i="1"/>
  <c r="G579" i="1"/>
  <c r="D579" i="1"/>
  <c r="C579" i="1"/>
  <c r="D578" i="1"/>
  <c r="H578" i="1" s="1"/>
  <c r="C578" i="1"/>
  <c r="D577" i="1"/>
  <c r="H577" i="1" s="1"/>
  <c r="C577" i="1"/>
  <c r="D576" i="1"/>
  <c r="H576" i="1" s="1"/>
  <c r="C576" i="1"/>
  <c r="D575" i="1"/>
  <c r="H575" i="1" s="1"/>
  <c r="C575" i="1"/>
  <c r="D573" i="1"/>
  <c r="H573" i="1" s="1"/>
  <c r="C573" i="1"/>
  <c r="D572" i="1"/>
  <c r="H572" i="1" s="1"/>
  <c r="C572" i="1"/>
  <c r="H571" i="1"/>
  <c r="D571" i="1"/>
  <c r="G571" i="1" s="1"/>
  <c r="C571" i="1"/>
  <c r="D570" i="1"/>
  <c r="H570" i="1" s="1"/>
  <c r="C570" i="1"/>
  <c r="D569" i="1"/>
  <c r="H569" i="1" s="1"/>
  <c r="C569" i="1"/>
  <c r="D568" i="1"/>
  <c r="H568" i="1" s="1"/>
  <c r="C568" i="1"/>
  <c r="D567" i="1"/>
  <c r="H567" i="1" s="1"/>
  <c r="C567" i="1"/>
  <c r="D566" i="1"/>
  <c r="H566" i="1" s="1"/>
  <c r="C566" i="1"/>
  <c r="D565" i="1"/>
  <c r="H565" i="1" s="1"/>
  <c r="C565" i="1"/>
  <c r="D564" i="1"/>
  <c r="H564" i="1" s="1"/>
  <c r="C564" i="1"/>
  <c r="D563" i="1"/>
  <c r="H563" i="1" s="1"/>
  <c r="C563" i="1"/>
  <c r="D562" i="1"/>
  <c r="H562" i="1" s="1"/>
  <c r="C562" i="1"/>
  <c r="C561" i="1"/>
  <c r="D560" i="1"/>
  <c r="H560" i="1" s="1"/>
  <c r="C560" i="1"/>
  <c r="D559" i="1"/>
  <c r="H559" i="1" s="1"/>
  <c r="C559" i="1"/>
  <c r="D558" i="1"/>
  <c r="H558" i="1" s="1"/>
  <c r="C558" i="1"/>
  <c r="H557" i="1"/>
  <c r="D557" i="1"/>
  <c r="G557" i="1" s="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D548" i="1"/>
  <c r="G548" i="1" s="1"/>
  <c r="C548" i="1"/>
  <c r="H547" i="1"/>
  <c r="D547" i="1"/>
  <c r="G547" i="1" s="1"/>
  <c r="C547" i="1"/>
  <c r="H546" i="1"/>
  <c r="D546" i="1"/>
  <c r="G546" i="1" s="1"/>
  <c r="C546" i="1"/>
  <c r="G545" i="1"/>
  <c r="D545" i="1"/>
  <c r="H545" i="1" s="1"/>
  <c r="C545" i="1"/>
  <c r="D544" i="1"/>
  <c r="H544" i="1" s="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D533" i="1"/>
  <c r="G533" i="1" s="1"/>
  <c r="C533" i="1"/>
  <c r="H532" i="1"/>
  <c r="G532" i="1"/>
  <c r="D532" i="1"/>
  <c r="C532" i="1"/>
  <c r="D531" i="1"/>
  <c r="H531" i="1" s="1"/>
  <c r="C531" i="1"/>
  <c r="D530" i="1"/>
  <c r="H530" i="1" s="1"/>
  <c r="C530" i="1"/>
  <c r="H529" i="1"/>
  <c r="D529" i="1"/>
  <c r="G529" i="1" s="1"/>
  <c r="C529" i="1"/>
  <c r="D528" i="1"/>
  <c r="H528" i="1" s="1"/>
  <c r="C528" i="1"/>
  <c r="H527" i="1"/>
  <c r="G527" i="1"/>
  <c r="D527" i="1"/>
  <c r="C527" i="1"/>
  <c r="H526" i="1"/>
  <c r="G526" i="1"/>
  <c r="D526" i="1"/>
  <c r="C526" i="1"/>
  <c r="D525" i="1"/>
  <c r="H525" i="1" s="1"/>
  <c r="C525" i="1"/>
  <c r="D524" i="1"/>
  <c r="H524" i="1" s="1"/>
  <c r="C524" i="1"/>
  <c r="D521" i="1"/>
  <c r="H521" i="1" s="1"/>
  <c r="C521" i="1"/>
  <c r="H520" i="1"/>
  <c r="G520" i="1"/>
  <c r="D520" i="1"/>
  <c r="C520" i="1"/>
  <c r="H519" i="1"/>
  <c r="G519" i="1"/>
  <c r="D519" i="1"/>
  <c r="C519" i="1"/>
  <c r="D518" i="1"/>
  <c r="H518" i="1" s="1"/>
  <c r="C518" i="1"/>
  <c r="D517" i="1"/>
  <c r="H517" i="1" s="1"/>
  <c r="C517" i="1"/>
  <c r="D516" i="1"/>
  <c r="H516" i="1" s="1"/>
  <c r="C516" i="1"/>
  <c r="D515" i="1"/>
  <c r="H515" i="1" s="1"/>
  <c r="C515" i="1"/>
  <c r="H514" i="1"/>
  <c r="G514" i="1"/>
  <c r="D514" i="1"/>
  <c r="C514" i="1"/>
  <c r="H513" i="1"/>
  <c r="G513" i="1"/>
  <c r="D513" i="1"/>
  <c r="C513" i="1"/>
  <c r="D512" i="1"/>
  <c r="H512" i="1" s="1"/>
  <c r="C512" i="1"/>
  <c r="H511" i="1"/>
  <c r="G511" i="1"/>
  <c r="D511" i="1"/>
  <c r="C511" i="1"/>
  <c r="H510" i="1"/>
  <c r="G510" i="1"/>
  <c r="D510" i="1"/>
  <c r="C510" i="1"/>
  <c r="G508" i="1"/>
  <c r="D508" i="1"/>
  <c r="H508" i="1" s="1"/>
  <c r="C508" i="1"/>
  <c r="G507" i="1"/>
  <c r="D507" i="1"/>
  <c r="H507" i="1" s="1"/>
  <c r="C507" i="1"/>
  <c r="G506" i="1"/>
  <c r="D506" i="1"/>
  <c r="H506" i="1" s="1"/>
  <c r="C506" i="1"/>
  <c r="G505" i="1"/>
  <c r="D505" i="1"/>
  <c r="H505" i="1" s="1"/>
  <c r="C505" i="1"/>
  <c r="G504" i="1"/>
  <c r="D504" i="1"/>
  <c r="H504" i="1" s="1"/>
  <c r="C504" i="1"/>
  <c r="G503" i="1"/>
  <c r="D503" i="1"/>
  <c r="H503" i="1" s="1"/>
  <c r="C503" i="1"/>
  <c r="H502" i="1"/>
  <c r="G502" i="1"/>
  <c r="D502" i="1"/>
  <c r="C502" i="1"/>
  <c r="G501" i="1"/>
  <c r="D501" i="1"/>
  <c r="H501" i="1" s="1"/>
  <c r="C501" i="1"/>
  <c r="G500" i="1"/>
  <c r="D500" i="1"/>
  <c r="H500" i="1" s="1"/>
  <c r="C500" i="1"/>
  <c r="H499" i="1"/>
  <c r="G499" i="1"/>
  <c r="D499" i="1"/>
  <c r="C499" i="1"/>
  <c r="H498" i="1"/>
  <c r="G498" i="1"/>
  <c r="D498" i="1"/>
  <c r="C498" i="1"/>
  <c r="H497" i="1"/>
  <c r="G497" i="1"/>
  <c r="D497" i="1"/>
  <c r="C497" i="1"/>
  <c r="H496" i="1"/>
  <c r="G496" i="1"/>
  <c r="D496" i="1"/>
  <c r="C496" i="1"/>
  <c r="D495" i="1"/>
  <c r="G495" i="1" s="1"/>
  <c r="C495" i="1"/>
  <c r="H494" i="1"/>
  <c r="G494" i="1"/>
  <c r="D494" i="1"/>
  <c r="C494" i="1"/>
  <c r="H493" i="1"/>
  <c r="G493" i="1"/>
  <c r="D493" i="1"/>
  <c r="C493" i="1"/>
  <c r="H492" i="1"/>
  <c r="G492" i="1"/>
  <c r="D492" i="1"/>
  <c r="C492" i="1"/>
  <c r="H491" i="1"/>
  <c r="G491" i="1"/>
  <c r="D491" i="1"/>
  <c r="C491" i="1"/>
  <c r="D490" i="1"/>
  <c r="G490" i="1" s="1"/>
  <c r="C490" i="1"/>
  <c r="D489" i="1"/>
  <c r="H489" i="1" s="1"/>
  <c r="C489" i="1"/>
  <c r="D488" i="1"/>
  <c r="G488" i="1" s="1"/>
  <c r="C488" i="1"/>
  <c r="H487" i="1"/>
  <c r="G487" i="1"/>
  <c r="D487" i="1"/>
  <c r="C487" i="1"/>
  <c r="H486" i="1"/>
  <c r="G486" i="1"/>
  <c r="D486" i="1"/>
  <c r="C486" i="1"/>
  <c r="D485" i="1"/>
  <c r="G485" i="1" s="1"/>
  <c r="C485" i="1"/>
  <c r="H484" i="1"/>
  <c r="D484" i="1"/>
  <c r="G484" i="1" s="1"/>
  <c r="C484" i="1"/>
  <c r="D483" i="1"/>
  <c r="G483" i="1" s="1"/>
  <c r="C483" i="1"/>
  <c r="D482" i="1"/>
  <c r="H482" i="1" s="1"/>
  <c r="C482" i="1"/>
  <c r="G481" i="1"/>
  <c r="D481" i="1"/>
  <c r="H481" i="1" s="1"/>
  <c r="C481" i="1"/>
  <c r="H480" i="1"/>
  <c r="G480" i="1"/>
  <c r="D480" i="1"/>
  <c r="C480" i="1"/>
  <c r="D479" i="1"/>
  <c r="G479" i="1" s="1"/>
  <c r="C479" i="1"/>
  <c r="C478" i="1"/>
  <c r="D477" i="1"/>
  <c r="H477" i="1" s="1"/>
  <c r="C477" i="1"/>
  <c r="D476" i="1"/>
  <c r="H476" i="1" s="1"/>
  <c r="C476" i="1"/>
  <c r="H475" i="1"/>
  <c r="D475" i="1"/>
  <c r="G475" i="1" s="1"/>
  <c r="C475" i="1"/>
  <c r="D474" i="1"/>
  <c r="H474" i="1" s="1"/>
  <c r="C474" i="1"/>
  <c r="D473" i="1"/>
  <c r="H473" i="1" s="1"/>
  <c r="C473" i="1"/>
  <c r="H472" i="1"/>
  <c r="D472" i="1"/>
  <c r="G472" i="1" s="1"/>
  <c r="C472" i="1"/>
  <c r="D471" i="1"/>
  <c r="H471" i="1" s="1"/>
  <c r="C471" i="1"/>
  <c r="H470" i="1"/>
  <c r="G470" i="1"/>
  <c r="D470" i="1"/>
  <c r="C470" i="1"/>
  <c r="D469" i="1"/>
  <c r="H469" i="1" s="1"/>
  <c r="C469" i="1"/>
  <c r="D468" i="1"/>
  <c r="H468" i="1" s="1"/>
  <c r="C468" i="1"/>
  <c r="H467" i="1"/>
  <c r="D467" i="1"/>
  <c r="G467" i="1" s="1"/>
  <c r="C467" i="1"/>
  <c r="D465" i="1"/>
  <c r="H465" i="1" s="1"/>
  <c r="C465" i="1"/>
  <c r="H464" i="1"/>
  <c r="G464" i="1"/>
  <c r="D464" i="1"/>
  <c r="C464" i="1"/>
  <c r="H463" i="1"/>
  <c r="G463" i="1"/>
  <c r="D463" i="1"/>
  <c r="C463" i="1"/>
  <c r="D462" i="1"/>
  <c r="H462" i="1" s="1"/>
  <c r="C462" i="1"/>
  <c r="H461" i="1"/>
  <c r="G461" i="1"/>
  <c r="D461" i="1"/>
  <c r="C461" i="1"/>
  <c r="H460" i="1"/>
  <c r="G460" i="1"/>
  <c r="D460" i="1"/>
  <c r="C460" i="1"/>
  <c r="H459" i="1"/>
  <c r="G459" i="1"/>
  <c r="D459" i="1"/>
  <c r="C459" i="1"/>
  <c r="D458" i="1"/>
  <c r="H458" i="1" s="1"/>
  <c r="C458" i="1"/>
  <c r="D457" i="1"/>
  <c r="G457" i="1" s="1"/>
  <c r="C457" i="1"/>
  <c r="D456" i="1"/>
  <c r="H456" i="1" s="1"/>
  <c r="C456" i="1"/>
  <c r="D455" i="1"/>
  <c r="H455" i="1" s="1"/>
  <c r="C455" i="1"/>
  <c r="H454" i="1"/>
  <c r="D454" i="1"/>
  <c r="G454" i="1" s="1"/>
  <c r="C454" i="1"/>
  <c r="C453" i="1"/>
  <c r="D452" i="1"/>
  <c r="H452" i="1" s="1"/>
  <c r="C452" i="1"/>
  <c r="D451" i="1"/>
  <c r="H451" i="1" s="1"/>
  <c r="C451" i="1"/>
  <c r="D450" i="1"/>
  <c r="H450" i="1" s="1"/>
  <c r="C450" i="1"/>
  <c r="D449" i="1"/>
  <c r="H449" i="1" s="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D440" i="1"/>
  <c r="H440" i="1" s="1"/>
  <c r="C440" i="1"/>
  <c r="H439" i="1"/>
  <c r="D439" i="1"/>
  <c r="G439" i="1" s="1"/>
  <c r="C439" i="1"/>
  <c r="D438" i="1"/>
  <c r="H438" i="1" s="1"/>
  <c r="C438" i="1"/>
  <c r="D437" i="1"/>
  <c r="H437" i="1" s="1"/>
  <c r="C437" i="1"/>
  <c r="H436" i="1"/>
  <c r="D436" i="1"/>
  <c r="G436" i="1" s="1"/>
  <c r="C436" i="1"/>
  <c r="G435" i="1"/>
  <c r="D435" i="1"/>
  <c r="H435" i="1" s="1"/>
  <c r="C435" i="1"/>
  <c r="H434" i="1"/>
  <c r="G434" i="1"/>
  <c r="D434" i="1"/>
  <c r="C434" i="1"/>
  <c r="H433" i="1"/>
  <c r="G433" i="1"/>
  <c r="D433" i="1"/>
  <c r="C433" i="1"/>
  <c r="H432" i="1"/>
  <c r="G432" i="1"/>
  <c r="D432" i="1"/>
  <c r="C432" i="1"/>
  <c r="H431" i="1"/>
  <c r="G431" i="1"/>
  <c r="D431" i="1"/>
  <c r="C431" i="1"/>
  <c r="H430" i="1"/>
  <c r="G430" i="1"/>
  <c r="D430" i="1"/>
  <c r="C430" i="1"/>
  <c r="C429" i="1"/>
  <c r="H428" i="1"/>
  <c r="D428" i="1"/>
  <c r="G428" i="1" s="1"/>
  <c r="C428" i="1"/>
  <c r="H427" i="1"/>
  <c r="G427" i="1"/>
  <c r="D427" i="1"/>
  <c r="C427" i="1"/>
  <c r="H426" i="1"/>
  <c r="G426" i="1"/>
  <c r="D426" i="1"/>
  <c r="C426" i="1"/>
  <c r="H425" i="1"/>
  <c r="G425" i="1"/>
  <c r="D425" i="1"/>
  <c r="C425" i="1"/>
  <c r="C424" i="1"/>
  <c r="D423" i="1"/>
  <c r="G423" i="1" s="1"/>
  <c r="C423" i="1"/>
  <c r="H422" i="1"/>
  <c r="G422" i="1"/>
  <c r="D422" i="1"/>
  <c r="C422" i="1"/>
  <c r="H421" i="1"/>
  <c r="G421" i="1"/>
  <c r="D421" i="1"/>
  <c r="C421" i="1"/>
  <c r="D420" i="1"/>
  <c r="H420" i="1" s="1"/>
  <c r="C420" i="1"/>
  <c r="D419" i="1"/>
  <c r="H419" i="1" s="1"/>
  <c r="C419" i="1"/>
  <c r="D418" i="1"/>
  <c r="H418" i="1" s="1"/>
  <c r="C418" i="1"/>
  <c r="D417" i="1"/>
  <c r="H417" i="1" s="1"/>
  <c r="C417" i="1"/>
  <c r="C416" i="1"/>
  <c r="D413" i="1"/>
  <c r="H413" i="1" s="1"/>
  <c r="C413" i="1"/>
  <c r="D412" i="1"/>
  <c r="C412" i="1"/>
  <c r="D411" i="1"/>
  <c r="C411" i="1"/>
  <c r="D406" i="1"/>
  <c r="G406" i="1" s="1"/>
  <c r="C406" i="1"/>
  <c r="H405" i="1"/>
  <c r="D405" i="1"/>
  <c r="G405" i="1" s="1"/>
  <c r="C405" i="1"/>
  <c r="H404" i="1"/>
  <c r="D404" i="1"/>
  <c r="G404" i="1" s="1"/>
  <c r="C404" i="1"/>
  <c r="D401" i="1"/>
  <c r="G401" i="1" s="1"/>
  <c r="C401" i="1"/>
  <c r="D400" i="1"/>
  <c r="G400" i="1" s="1"/>
  <c r="C400" i="1"/>
  <c r="H399" i="1"/>
  <c r="D399" i="1"/>
  <c r="G399" i="1" s="1"/>
  <c r="C399" i="1"/>
  <c r="D398" i="1"/>
  <c r="G398" i="1" s="1"/>
  <c r="C398" i="1"/>
  <c r="D397" i="1"/>
  <c r="H397" i="1" s="1"/>
  <c r="C397" i="1"/>
  <c r="D396" i="1"/>
  <c r="G396" i="1" s="1"/>
  <c r="C396" i="1"/>
  <c r="D395" i="1"/>
  <c r="G395" i="1" s="1"/>
  <c r="C395" i="1"/>
  <c r="D394" i="1"/>
  <c r="G394" i="1" s="1"/>
  <c r="C394" i="1"/>
  <c r="D393" i="1"/>
  <c r="G393" i="1" s="1"/>
  <c r="C393" i="1"/>
  <c r="D392" i="1"/>
  <c r="G392" i="1" s="1"/>
  <c r="C392" i="1"/>
  <c r="D391" i="1"/>
  <c r="G391" i="1" s="1"/>
  <c r="C391" i="1"/>
  <c r="D390" i="1"/>
  <c r="G390" i="1" s="1"/>
  <c r="C390" i="1"/>
  <c r="D389" i="1"/>
  <c r="G389" i="1" s="1"/>
  <c r="C389" i="1"/>
  <c r="H388" i="1"/>
  <c r="D388" i="1"/>
  <c r="G388" i="1" s="1"/>
  <c r="C388" i="1"/>
  <c r="D387" i="1"/>
  <c r="G387" i="1" s="1"/>
  <c r="C387" i="1"/>
  <c r="D386" i="1"/>
  <c r="H386" i="1" s="1"/>
  <c r="C386" i="1"/>
  <c r="D385" i="1"/>
  <c r="G385" i="1" s="1"/>
  <c r="C385" i="1"/>
  <c r="D384" i="1"/>
  <c r="G384" i="1" s="1"/>
  <c r="C384" i="1"/>
  <c r="D383" i="1"/>
  <c r="G383" i="1" s="1"/>
  <c r="C383" i="1"/>
  <c r="D382" i="1"/>
  <c r="G382" i="1" s="1"/>
  <c r="C382" i="1"/>
  <c r="D381" i="1"/>
  <c r="G381" i="1" s="1"/>
  <c r="C381" i="1"/>
  <c r="D380" i="1"/>
  <c r="G380" i="1" s="1"/>
  <c r="C380" i="1"/>
  <c r="D379" i="1"/>
  <c r="G379" i="1" s="1"/>
  <c r="C379" i="1"/>
  <c r="H378" i="1"/>
  <c r="D378" i="1"/>
  <c r="G378" i="1" s="1"/>
  <c r="C378" i="1"/>
  <c r="D377" i="1"/>
  <c r="G377" i="1" s="1"/>
  <c r="C377" i="1"/>
  <c r="D376" i="1"/>
  <c r="G376" i="1" s="1"/>
  <c r="C376" i="1"/>
  <c r="D375" i="1"/>
  <c r="G375" i="1" s="1"/>
  <c r="C375" i="1"/>
  <c r="D374" i="1"/>
  <c r="H374" i="1" s="1"/>
  <c r="C374" i="1"/>
  <c r="D373" i="1"/>
  <c r="H373" i="1" s="1"/>
  <c r="C373" i="1"/>
  <c r="H372" i="1"/>
  <c r="D372" i="1"/>
  <c r="G372" i="1" s="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D365" i="1"/>
  <c r="H365" i="1" s="1"/>
  <c r="C365" i="1"/>
  <c r="D364" i="1"/>
  <c r="H364" i="1" s="1"/>
  <c r="C364" i="1"/>
  <c r="D363" i="1"/>
  <c r="H363" i="1" s="1"/>
  <c r="C363" i="1"/>
  <c r="H362" i="1"/>
  <c r="G362" i="1"/>
  <c r="D362" i="1"/>
  <c r="C362" i="1"/>
  <c r="D361" i="1"/>
  <c r="H361" i="1" s="1"/>
  <c r="C361" i="1"/>
  <c r="D360" i="1"/>
  <c r="H360" i="1" s="1"/>
  <c r="C360" i="1"/>
  <c r="H359" i="1"/>
  <c r="D359" i="1"/>
  <c r="G359" i="1" s="1"/>
  <c r="C359" i="1"/>
  <c r="D357" i="1"/>
  <c r="H357" i="1" s="1"/>
  <c r="C357" i="1"/>
  <c r="D356" i="1"/>
  <c r="H356" i="1" s="1"/>
  <c r="C356" i="1"/>
  <c r="H355" i="1"/>
  <c r="G355" i="1"/>
  <c r="D355" i="1"/>
  <c r="C355" i="1"/>
  <c r="H354" i="1"/>
  <c r="G354" i="1"/>
  <c r="D354" i="1"/>
  <c r="C354" i="1"/>
  <c r="H353" i="1"/>
  <c r="G353" i="1"/>
  <c r="D353" i="1"/>
  <c r="C353" i="1"/>
  <c r="D352" i="1"/>
  <c r="H352" i="1" s="1"/>
  <c r="C352" i="1"/>
  <c r="C351" i="1"/>
  <c r="D350" i="1"/>
  <c r="H350" i="1" s="1"/>
  <c r="C350" i="1"/>
  <c r="D349" i="1"/>
  <c r="H349" i="1" s="1"/>
  <c r="C349" i="1"/>
  <c r="D348" i="1"/>
  <c r="H348" i="1" s="1"/>
  <c r="C348" i="1"/>
  <c r="H347" i="1"/>
  <c r="D347" i="1"/>
  <c r="G347" i="1" s="1"/>
  <c r="C347" i="1"/>
  <c r="D344" i="1"/>
  <c r="G344" i="1" s="1"/>
  <c r="C344" i="1"/>
  <c r="D343" i="1"/>
  <c r="G343" i="1" s="1"/>
  <c r="C343" i="1"/>
  <c r="D342" i="1"/>
  <c r="G342" i="1" s="1"/>
  <c r="C342" i="1"/>
  <c r="D341" i="1"/>
  <c r="G341" i="1" s="1"/>
  <c r="C341" i="1"/>
  <c r="D340" i="1"/>
  <c r="G340" i="1" s="1"/>
  <c r="C340" i="1"/>
  <c r="D339" i="1"/>
  <c r="G339" i="1" s="1"/>
  <c r="C339" i="1"/>
  <c r="D338" i="1"/>
  <c r="G338" i="1" s="1"/>
  <c r="C338" i="1"/>
  <c r="H337" i="1"/>
  <c r="D337" i="1"/>
  <c r="G337" i="1" s="1"/>
  <c r="C337" i="1"/>
  <c r="D336" i="1"/>
  <c r="G336" i="1" s="1"/>
  <c r="C336" i="1"/>
  <c r="D335" i="1"/>
  <c r="G335" i="1" s="1"/>
  <c r="C335" i="1"/>
  <c r="H334" i="1"/>
  <c r="G334" i="1"/>
  <c r="D334" i="1"/>
  <c r="C334" i="1"/>
  <c r="D333" i="1"/>
  <c r="G333" i="1" s="1"/>
  <c r="C333" i="1"/>
  <c r="D332" i="1"/>
  <c r="G332" i="1" s="1"/>
  <c r="C332" i="1"/>
  <c r="H331" i="1"/>
  <c r="D331" i="1"/>
  <c r="G331" i="1" s="1"/>
  <c r="C331" i="1"/>
  <c r="H330" i="1"/>
  <c r="G330" i="1"/>
  <c r="D330" i="1"/>
  <c r="C330" i="1"/>
  <c r="H329" i="1"/>
  <c r="G329" i="1"/>
  <c r="D329" i="1"/>
  <c r="C329" i="1"/>
  <c r="H328" i="1"/>
  <c r="G328" i="1"/>
  <c r="D328" i="1"/>
  <c r="C328" i="1"/>
  <c r="D327" i="1"/>
  <c r="G327" i="1" s="1"/>
  <c r="C327" i="1"/>
  <c r="C326" i="1"/>
  <c r="H325" i="1"/>
  <c r="G325" i="1"/>
  <c r="D325" i="1"/>
  <c r="C325" i="1"/>
  <c r="H324" i="1"/>
  <c r="G324" i="1"/>
  <c r="D324" i="1"/>
  <c r="C324" i="1"/>
  <c r="H323" i="1"/>
  <c r="G323" i="1"/>
  <c r="D323" i="1"/>
  <c r="C323" i="1"/>
  <c r="D322" i="1"/>
  <c r="G322" i="1" s="1"/>
  <c r="C322" i="1"/>
  <c r="D321" i="1"/>
  <c r="H321" i="1" s="1"/>
  <c r="C321" i="1"/>
  <c r="H320" i="1"/>
  <c r="D320" i="1"/>
  <c r="G320" i="1" s="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D313" i="1"/>
  <c r="G313" i="1" s="1"/>
  <c r="C313" i="1"/>
  <c r="D312" i="1"/>
  <c r="G312" i="1" s="1"/>
  <c r="C312" i="1"/>
  <c r="H311" i="1"/>
  <c r="D311" i="1"/>
  <c r="G311" i="1" s="1"/>
  <c r="C311" i="1"/>
  <c r="H310" i="1"/>
  <c r="D310" i="1"/>
  <c r="G310" i="1" s="1"/>
  <c r="C310" i="1"/>
  <c r="H309" i="1"/>
  <c r="D309" i="1"/>
  <c r="G309" i="1" s="1"/>
  <c r="C309" i="1"/>
  <c r="D308" i="1"/>
  <c r="G308" i="1" s="1"/>
  <c r="C308" i="1"/>
  <c r="D307" i="1"/>
  <c r="H307" i="1" s="1"/>
  <c r="C307" i="1"/>
  <c r="H305" i="1"/>
  <c r="D305" i="1"/>
  <c r="G305" i="1" s="1"/>
  <c r="C305" i="1"/>
  <c r="H304" i="1"/>
  <c r="D304" i="1"/>
  <c r="G304" i="1" s="1"/>
  <c r="C304" i="1"/>
  <c r="H303" i="1"/>
  <c r="D303" i="1"/>
  <c r="G303" i="1" s="1"/>
  <c r="C303" i="1"/>
  <c r="H302" i="1"/>
  <c r="D302" i="1"/>
  <c r="G302" i="1" s="1"/>
  <c r="C302" i="1"/>
  <c r="H301" i="1"/>
  <c r="D301" i="1"/>
  <c r="G301" i="1" s="1"/>
  <c r="C301" i="1"/>
  <c r="H300" i="1"/>
  <c r="G300" i="1"/>
  <c r="D300" i="1"/>
  <c r="C300" i="1"/>
  <c r="C299" i="1"/>
  <c r="H298" i="1"/>
  <c r="G298" i="1"/>
  <c r="D298" i="1"/>
  <c r="C298" i="1"/>
  <c r="H297" i="1"/>
  <c r="G297" i="1"/>
  <c r="D297" i="1"/>
  <c r="C297" i="1"/>
  <c r="D296" i="1"/>
  <c r="H296" i="1" s="1"/>
  <c r="C296" i="1"/>
  <c r="D295" i="1"/>
  <c r="H295" i="1" s="1"/>
  <c r="C295" i="1"/>
  <c r="D292" i="1"/>
  <c r="H292" i="1" s="1"/>
  <c r="C292" i="1"/>
  <c r="D291" i="1"/>
  <c r="H291" i="1" s="1"/>
  <c r="C291" i="1"/>
  <c r="D290" i="1"/>
  <c r="H290" i="1" s="1"/>
  <c r="C290" i="1"/>
  <c r="G289" i="1"/>
  <c r="D289" i="1"/>
  <c r="H289" i="1" s="1"/>
  <c r="C289" i="1"/>
  <c r="D288" i="1"/>
  <c r="C288" i="1"/>
  <c r="G288" i="1" s="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H276" i="1"/>
  <c r="G276" i="1"/>
  <c r="D276" i="1"/>
  <c r="C276" i="1"/>
  <c r="D275" i="1"/>
  <c r="H275" i="1" s="1"/>
  <c r="C275" i="1"/>
  <c r="D274" i="1"/>
  <c r="H274" i="1" s="1"/>
  <c r="C274" i="1"/>
  <c r="D273" i="1"/>
  <c r="H273" i="1" s="1"/>
  <c r="C273" i="1"/>
  <c r="D272" i="1"/>
  <c r="H272" i="1" s="1"/>
  <c r="C272" i="1"/>
  <c r="D271" i="1"/>
  <c r="H271" i="1" s="1"/>
  <c r="C271" i="1"/>
  <c r="D270" i="1"/>
  <c r="H270" i="1" s="1"/>
  <c r="C270" i="1"/>
  <c r="D269" i="1"/>
  <c r="H269" i="1" s="1"/>
  <c r="C269" i="1"/>
  <c r="D268" i="1"/>
  <c r="H268" i="1" s="1"/>
  <c r="C268" i="1"/>
  <c r="D267" i="1"/>
  <c r="H267" i="1" s="1"/>
  <c r="C267" i="1"/>
  <c r="D266" i="1"/>
  <c r="H266" i="1" s="1"/>
  <c r="C266" i="1"/>
  <c r="D265" i="1"/>
  <c r="H265" i="1" s="1"/>
  <c r="C265" i="1"/>
  <c r="C264" i="1"/>
  <c r="D263" i="1"/>
  <c r="H263" i="1" s="1"/>
  <c r="C263" i="1"/>
  <c r="D262" i="1"/>
  <c r="H262" i="1" s="1"/>
  <c r="C262" i="1"/>
  <c r="D261" i="1"/>
  <c r="H261" i="1" s="1"/>
  <c r="C261" i="1"/>
  <c r="D260" i="1"/>
  <c r="H260" i="1" s="1"/>
  <c r="C260" i="1"/>
  <c r="D258" i="1"/>
  <c r="H258" i="1" s="1"/>
  <c r="C258" i="1"/>
  <c r="D257" i="1"/>
  <c r="H257" i="1" s="1"/>
  <c r="C257" i="1"/>
  <c r="D256" i="1"/>
  <c r="H256" i="1" s="1"/>
  <c r="C256" i="1"/>
  <c r="D255" i="1"/>
  <c r="H255" i="1" s="1"/>
  <c r="C255" i="1"/>
  <c r="G254" i="1"/>
  <c r="D254" i="1"/>
  <c r="H254" i="1" s="1"/>
  <c r="C254" i="1"/>
  <c r="H253" i="1"/>
  <c r="G253" i="1"/>
  <c r="D253" i="1"/>
  <c r="C253" i="1"/>
  <c r="H252" i="1"/>
  <c r="G252" i="1"/>
  <c r="D252" i="1"/>
  <c r="C252" i="1"/>
  <c r="H251" i="1"/>
  <c r="G251" i="1"/>
  <c r="D251" i="1"/>
  <c r="C251" i="1"/>
  <c r="D250" i="1"/>
  <c r="G250" i="1" s="1"/>
  <c r="C250" i="1"/>
  <c r="D249" i="1"/>
  <c r="G249" i="1" s="1"/>
  <c r="C249" i="1"/>
  <c r="D247" i="1"/>
  <c r="H247" i="1" s="1"/>
  <c r="C247" i="1"/>
  <c r="D246" i="1"/>
  <c r="H246" i="1" s="1"/>
  <c r="C246" i="1"/>
  <c r="D245" i="1"/>
  <c r="H245" i="1" s="1"/>
  <c r="C245" i="1"/>
  <c r="D244" i="1"/>
  <c r="H244" i="1" s="1"/>
  <c r="C244" i="1"/>
  <c r="D243" i="1"/>
  <c r="H243" i="1" s="1"/>
  <c r="C243" i="1"/>
  <c r="G242" i="1"/>
  <c r="D242" i="1"/>
  <c r="H242" i="1" s="1"/>
  <c r="C242" i="1"/>
  <c r="D241" i="1"/>
  <c r="H241" i="1" s="1"/>
  <c r="C241" i="1"/>
  <c r="D240" i="1"/>
  <c r="H240" i="1" s="1"/>
  <c r="C240" i="1"/>
  <c r="H239" i="1"/>
  <c r="G239" i="1"/>
  <c r="D239" i="1"/>
  <c r="C239" i="1"/>
  <c r="D238" i="1"/>
  <c r="H238" i="1" s="1"/>
  <c r="C238" i="1"/>
  <c r="D237" i="1"/>
  <c r="H237" i="1" s="1"/>
  <c r="C237" i="1"/>
  <c r="H236" i="1"/>
  <c r="D236" i="1"/>
  <c r="G236" i="1" s="1"/>
  <c r="C236" i="1"/>
  <c r="G235" i="1"/>
  <c r="D235" i="1"/>
  <c r="H235" i="1" s="1"/>
  <c r="C235" i="1"/>
  <c r="D234" i="1"/>
  <c r="H234" i="1" s="1"/>
  <c r="C234" i="1"/>
  <c r="D233" i="1"/>
  <c r="H233" i="1" s="1"/>
  <c r="C233" i="1"/>
  <c r="D232" i="1"/>
  <c r="H232" i="1" s="1"/>
  <c r="C232" i="1"/>
  <c r="H231" i="1"/>
  <c r="G231" i="1"/>
  <c r="D231" i="1"/>
  <c r="C231" i="1"/>
  <c r="D230" i="1"/>
  <c r="H230" i="1" s="1"/>
  <c r="C230" i="1"/>
  <c r="H229" i="1"/>
  <c r="G229" i="1"/>
  <c r="D229" i="1"/>
  <c r="C229" i="1"/>
  <c r="H228" i="1"/>
  <c r="G228" i="1"/>
  <c r="D228" i="1"/>
  <c r="C228" i="1"/>
  <c r="D227" i="1"/>
  <c r="H227" i="1" s="1"/>
  <c r="C227" i="1"/>
  <c r="H226" i="1"/>
  <c r="G226" i="1"/>
  <c r="D226" i="1"/>
  <c r="C226" i="1"/>
  <c r="D225" i="1"/>
  <c r="G225" i="1" s="1"/>
  <c r="C225" i="1"/>
  <c r="D224" i="1"/>
  <c r="G224" i="1" s="1"/>
  <c r="C224" i="1"/>
  <c r="H223" i="1"/>
  <c r="G223" i="1"/>
  <c r="D223" i="1"/>
  <c r="C223" i="1"/>
  <c r="H222" i="1"/>
  <c r="G222" i="1"/>
  <c r="D222" i="1"/>
  <c r="C222" i="1"/>
  <c r="H221" i="1"/>
  <c r="G221" i="1"/>
  <c r="D221" i="1"/>
  <c r="C221" i="1"/>
  <c r="D219" i="1"/>
  <c r="H219" i="1" s="1"/>
  <c r="C219" i="1"/>
  <c r="D218" i="1"/>
  <c r="H218" i="1" s="1"/>
  <c r="C218" i="1"/>
  <c r="D217" i="1"/>
  <c r="H217" i="1" s="1"/>
  <c r="C217" i="1"/>
  <c r="D216" i="1"/>
  <c r="H216" i="1" s="1"/>
  <c r="C216" i="1"/>
  <c r="H215" i="1"/>
  <c r="D215" i="1"/>
  <c r="G215" i="1" s="1"/>
  <c r="C215" i="1"/>
  <c r="D214" i="1"/>
  <c r="H214" i="1" s="1"/>
  <c r="C214" i="1"/>
  <c r="D213" i="1"/>
  <c r="H213" i="1" s="1"/>
  <c r="C213" i="1"/>
  <c r="H212" i="1"/>
  <c r="D212" i="1"/>
  <c r="G212" i="1" s="1"/>
  <c r="C212" i="1"/>
  <c r="D211" i="1"/>
  <c r="H210" i="1"/>
  <c r="G210" i="1"/>
  <c r="D210" i="1"/>
  <c r="C210" i="1"/>
  <c r="D209" i="1"/>
  <c r="H209" i="1" s="1"/>
  <c r="C209" i="1"/>
  <c r="D208" i="1"/>
  <c r="H208" i="1" s="1"/>
  <c r="C208" i="1"/>
  <c r="D207" i="1"/>
  <c r="H207" i="1" s="1"/>
  <c r="C207" i="1"/>
  <c r="D206" i="1"/>
  <c r="H206" i="1" s="1"/>
  <c r="C206" i="1"/>
  <c r="D205" i="1"/>
  <c r="H205" i="1" s="1"/>
  <c r="C205" i="1"/>
  <c r="H204" i="1"/>
  <c r="G204" i="1"/>
  <c r="D204" i="1"/>
  <c r="C204" i="1"/>
  <c r="D203" i="1"/>
  <c r="H203" i="1" s="1"/>
  <c r="C203" i="1"/>
  <c r="D202" i="1"/>
  <c r="H202" i="1" s="1"/>
  <c r="C202" i="1"/>
  <c r="H201" i="1"/>
  <c r="D201" i="1"/>
  <c r="G201" i="1" s="1"/>
  <c r="C201" i="1"/>
  <c r="D200" i="1"/>
  <c r="H200" i="1" s="1"/>
  <c r="C200" i="1"/>
  <c r="D199" i="1"/>
  <c r="G199" i="1" s="1"/>
  <c r="C199" i="1"/>
  <c r="D198" i="1"/>
  <c r="G198" i="1" s="1"/>
  <c r="C198" i="1"/>
  <c r="D197" i="1"/>
  <c r="G197" i="1" s="1"/>
  <c r="C197" i="1"/>
  <c r="D196" i="1"/>
  <c r="G196" i="1" s="1"/>
  <c r="C196" i="1"/>
  <c r="D195" i="1"/>
  <c r="G195" i="1" s="1"/>
  <c r="C195" i="1"/>
  <c r="D194" i="1"/>
  <c r="H194" i="1" s="1"/>
  <c r="C194" i="1"/>
  <c r="D193" i="1"/>
  <c r="H193" i="1" s="1"/>
  <c r="C193" i="1"/>
  <c r="C192" i="1"/>
  <c r="D191" i="1"/>
  <c r="H191" i="1" s="1"/>
  <c r="C191" i="1"/>
  <c r="D190" i="1"/>
  <c r="H190" i="1" s="1"/>
  <c r="C190" i="1"/>
  <c r="D189" i="1"/>
  <c r="H189" i="1" s="1"/>
  <c r="C189" i="1"/>
  <c r="D188" i="1"/>
  <c r="H188" i="1" s="1"/>
  <c r="C188" i="1"/>
  <c r="D187" i="1"/>
  <c r="H187" i="1" s="1"/>
  <c r="C187" i="1"/>
  <c r="H186" i="1"/>
  <c r="G186" i="1"/>
  <c r="D186" i="1"/>
  <c r="C186" i="1"/>
  <c r="H185" i="1"/>
  <c r="G185" i="1"/>
  <c r="D185" i="1"/>
  <c r="C185" i="1"/>
  <c r="H184" i="1"/>
  <c r="D184" i="1"/>
  <c r="G184" i="1" s="1"/>
  <c r="C184" i="1"/>
  <c r="D183" i="1"/>
  <c r="H183" i="1" s="1"/>
  <c r="C183" i="1"/>
  <c r="H182" i="1"/>
  <c r="G182" i="1"/>
  <c r="D182" i="1"/>
  <c r="C182" i="1"/>
  <c r="D181" i="1"/>
  <c r="H181" i="1" s="1"/>
  <c r="C181" i="1"/>
  <c r="H180" i="1"/>
  <c r="G180" i="1"/>
  <c r="D180" i="1"/>
  <c r="C180" i="1"/>
  <c r="H179" i="1"/>
  <c r="G179" i="1"/>
  <c r="D179" i="1"/>
  <c r="C179" i="1"/>
  <c r="D178" i="1"/>
  <c r="G178" i="1" s="1"/>
  <c r="C178" i="1"/>
  <c r="D177" i="1"/>
  <c r="G177" i="1" s="1"/>
  <c r="C177" i="1"/>
  <c r="D176" i="1"/>
  <c r="G176" i="1" s="1"/>
  <c r="C176" i="1"/>
  <c r="D175" i="1"/>
  <c r="G175" i="1" s="1"/>
  <c r="C175" i="1"/>
  <c r="D174" i="1"/>
  <c r="G174" i="1" s="1"/>
  <c r="C174" i="1"/>
  <c r="D173" i="1"/>
  <c r="G173" i="1" s="1"/>
  <c r="C173" i="1"/>
  <c r="D172" i="1"/>
  <c r="G172" i="1" s="1"/>
  <c r="C172" i="1"/>
  <c r="D171" i="1"/>
  <c r="G171" i="1" s="1"/>
  <c r="C171" i="1"/>
  <c r="D170" i="1"/>
  <c r="G170" i="1" s="1"/>
  <c r="C170" i="1"/>
  <c r="D169" i="1"/>
  <c r="G169" i="1" s="1"/>
  <c r="C169" i="1"/>
  <c r="D168" i="1"/>
  <c r="G168" i="1" s="1"/>
  <c r="C168" i="1"/>
  <c r="D167" i="1"/>
  <c r="G167" i="1" s="1"/>
  <c r="C167" i="1"/>
  <c r="D166" i="1"/>
  <c r="G166" i="1" s="1"/>
  <c r="C166" i="1"/>
  <c r="D165" i="1"/>
  <c r="G165" i="1" s="1"/>
  <c r="C165" i="1"/>
  <c r="D164" i="1"/>
  <c r="G164" i="1" s="1"/>
  <c r="C164" i="1"/>
  <c r="D163" i="1"/>
  <c r="G163" i="1" s="1"/>
  <c r="C163" i="1"/>
  <c r="H162" i="1"/>
  <c r="G162" i="1"/>
  <c r="D162" i="1"/>
  <c r="C162" i="1"/>
  <c r="D161" i="1"/>
  <c r="H161" i="1" s="1"/>
  <c r="C161" i="1"/>
  <c r="D160" i="1"/>
  <c r="H160" i="1" s="1"/>
  <c r="C160" i="1"/>
  <c r="D158" i="1"/>
  <c r="H158" i="1" s="1"/>
  <c r="C158" i="1"/>
  <c r="D157" i="1"/>
  <c r="H157" i="1" s="1"/>
  <c r="C157" i="1"/>
  <c r="D156" i="1"/>
  <c r="H156" i="1" s="1"/>
  <c r="C156" i="1"/>
  <c r="D155" i="1"/>
  <c r="H155" i="1" s="1"/>
  <c r="C155" i="1"/>
  <c r="H154" i="1"/>
  <c r="G154" i="1"/>
  <c r="D154" i="1"/>
  <c r="C154" i="1"/>
  <c r="D153" i="1"/>
  <c r="H153" i="1" s="1"/>
  <c r="C153" i="1"/>
  <c r="D152" i="1"/>
  <c r="H152" i="1" s="1"/>
  <c r="C152" i="1"/>
  <c r="D151" i="1"/>
  <c r="H151" i="1" s="1"/>
  <c r="C151" i="1"/>
  <c r="D150" i="1"/>
  <c r="H150" i="1" s="1"/>
  <c r="C150" i="1"/>
  <c r="D149" i="1"/>
  <c r="H149" i="1" s="1"/>
  <c r="C149"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D137" i="1"/>
  <c r="G137" i="1" s="1"/>
  <c r="C137" i="1"/>
  <c r="D136" i="1"/>
  <c r="H136" i="1" s="1"/>
  <c r="C136" i="1"/>
  <c r="D135" i="1"/>
  <c r="H135" i="1" s="1"/>
  <c r="C135" i="1"/>
  <c r="H134" i="1"/>
  <c r="G134" i="1"/>
  <c r="D134" i="1"/>
  <c r="C134" i="1"/>
  <c r="D133" i="1"/>
  <c r="G133" i="1" s="1"/>
  <c r="C133" i="1"/>
  <c r="D132" i="1"/>
  <c r="G132" i="1" s="1"/>
  <c r="C132" i="1"/>
  <c r="D131" i="1"/>
  <c r="G131" i="1" s="1"/>
  <c r="C131" i="1"/>
  <c r="H130" i="1"/>
  <c r="D130" i="1"/>
  <c r="G130" i="1" s="1"/>
  <c r="C130" i="1"/>
  <c r="D129" i="1"/>
  <c r="G129" i="1" s="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D122" i="1"/>
  <c r="H122" i="1" s="1"/>
  <c r="C122" i="1"/>
  <c r="D121" i="1"/>
  <c r="H121" i="1" s="1"/>
  <c r="C121" i="1"/>
  <c r="D119" i="1"/>
  <c r="H119" i="1" s="1"/>
  <c r="C119" i="1"/>
  <c r="D118" i="1"/>
  <c r="H118" i="1" s="1"/>
  <c r="C118" i="1"/>
  <c r="D117" i="1"/>
  <c r="H117" i="1" s="1"/>
  <c r="C117" i="1"/>
  <c r="G116" i="1"/>
  <c r="D116" i="1"/>
  <c r="H116" i="1" s="1"/>
  <c r="C116" i="1"/>
  <c r="D115" i="1"/>
  <c r="H115" i="1" s="1"/>
  <c r="C115" i="1"/>
  <c r="D114" i="1"/>
  <c r="H114" i="1" s="1"/>
  <c r="C114" i="1"/>
  <c r="H113" i="1"/>
  <c r="G113" i="1"/>
  <c r="D113" i="1"/>
  <c r="C113" i="1"/>
  <c r="D112" i="1"/>
  <c r="H112" i="1" s="1"/>
  <c r="C112" i="1"/>
  <c r="D111" i="1"/>
  <c r="H111" i="1" s="1"/>
  <c r="C111" i="1"/>
  <c r="D110" i="1"/>
  <c r="H110" i="1" s="1"/>
  <c r="C110" i="1"/>
  <c r="D109" i="1"/>
  <c r="H109" i="1" s="1"/>
  <c r="C109" i="1"/>
  <c r="D108" i="1"/>
  <c r="H108" i="1" s="1"/>
  <c r="C108" i="1"/>
  <c r="D107" i="1"/>
  <c r="H107" i="1" s="1"/>
  <c r="C107" i="1"/>
  <c r="D106" i="1"/>
  <c r="H106" i="1" s="1"/>
  <c r="C106" i="1"/>
  <c r="D105" i="1"/>
  <c r="G105" i="1" s="1"/>
  <c r="C105" i="1"/>
  <c r="D104" i="1"/>
  <c r="H104" i="1" s="1"/>
  <c r="C104"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D95" i="1"/>
  <c r="H95" i="1" s="1"/>
  <c r="C95" i="1"/>
  <c r="D94" i="1"/>
  <c r="H94" i="1" s="1"/>
  <c r="C94" i="1"/>
  <c r="G93" i="1"/>
  <c r="D93" i="1"/>
  <c r="H93" i="1" s="1"/>
  <c r="C93" i="1"/>
  <c r="G92" i="1"/>
  <c r="D92" i="1"/>
  <c r="H92" i="1" s="1"/>
  <c r="C92" i="1"/>
  <c r="H91" i="1"/>
  <c r="G91" i="1"/>
  <c r="D91" i="1"/>
  <c r="C91" i="1"/>
  <c r="H90" i="1"/>
  <c r="G90" i="1"/>
  <c r="D90" i="1"/>
  <c r="C90" i="1"/>
  <c r="H89" i="1"/>
  <c r="G89" i="1"/>
  <c r="D89" i="1"/>
  <c r="C89" i="1"/>
  <c r="D88" i="1"/>
  <c r="H88" i="1" s="1"/>
  <c r="C88" i="1"/>
  <c r="D87" i="1"/>
  <c r="H87" i="1" s="1"/>
  <c r="C87" i="1"/>
  <c r="H86" i="1"/>
  <c r="G86" i="1"/>
  <c r="D86" i="1"/>
  <c r="C86" i="1"/>
  <c r="D85" i="1"/>
  <c r="G85" i="1" s="1"/>
  <c r="C85" i="1"/>
  <c r="D84" i="1"/>
  <c r="G84" i="1" s="1"/>
  <c r="C84" i="1"/>
  <c r="D83" i="1"/>
  <c r="H83" i="1" s="1"/>
  <c r="C83" i="1"/>
  <c r="H82" i="1"/>
  <c r="D82" i="1"/>
  <c r="G82" i="1" s="1"/>
  <c r="C82" i="1"/>
  <c r="D81" i="1"/>
  <c r="H81" i="1" s="1"/>
  <c r="C81" i="1"/>
  <c r="D80" i="1"/>
  <c r="H80" i="1" s="1"/>
  <c r="C80" i="1"/>
  <c r="C79" i="1"/>
  <c r="C78" i="1"/>
  <c r="H77" i="1"/>
  <c r="G77" i="1"/>
  <c r="D77" i="1"/>
  <c r="C77" i="1"/>
  <c r="D76" i="1"/>
  <c r="H76" i="1" s="1"/>
  <c r="C76" i="1"/>
  <c r="D75" i="1"/>
  <c r="H75" i="1" s="1"/>
  <c r="C75" i="1"/>
  <c r="D74" i="1"/>
  <c r="H74" i="1" s="1"/>
  <c r="C74" i="1"/>
  <c r="D73" i="1"/>
  <c r="H73" i="1" s="1"/>
  <c r="C73" i="1"/>
  <c r="D72" i="1"/>
  <c r="H72" i="1" s="1"/>
  <c r="C72" i="1"/>
  <c r="D71" i="1"/>
  <c r="H71" i="1" s="1"/>
  <c r="C71" i="1"/>
  <c r="H70" i="1"/>
  <c r="D70" i="1"/>
  <c r="G70" i="1" s="1"/>
  <c r="C70" i="1"/>
  <c r="H69" i="1"/>
  <c r="G69" i="1"/>
  <c r="D69" i="1"/>
  <c r="C69" i="1"/>
  <c r="D68" i="1"/>
  <c r="H68" i="1" s="1"/>
  <c r="C68" i="1"/>
  <c r="D67" i="1"/>
  <c r="G67" i="1" s="1"/>
  <c r="C67" i="1"/>
  <c r="H66" i="1"/>
  <c r="G66" i="1"/>
  <c r="D66" i="1"/>
  <c r="C66" i="1"/>
  <c r="D65" i="1"/>
  <c r="G65" i="1" s="1"/>
  <c r="C65" i="1"/>
  <c r="D64" i="1"/>
  <c r="H64" i="1" s="1"/>
  <c r="C64" i="1"/>
  <c r="D63" i="1"/>
  <c r="H63" i="1" s="1"/>
  <c r="C63" i="1"/>
  <c r="D62" i="1"/>
  <c r="H62" i="1" s="1"/>
  <c r="C62" i="1"/>
  <c r="H61" i="1"/>
  <c r="D61" i="1"/>
  <c r="G61" i="1" s="1"/>
  <c r="C61" i="1"/>
  <c r="H60" i="1"/>
  <c r="G60" i="1"/>
  <c r="D60" i="1"/>
  <c r="C60" i="1"/>
  <c r="D59" i="1"/>
  <c r="H59" i="1" s="1"/>
  <c r="C59" i="1"/>
  <c r="D58" i="1"/>
  <c r="G58" i="1" s="1"/>
  <c r="C58" i="1"/>
  <c r="D57" i="1"/>
  <c r="G57" i="1" s="1"/>
  <c r="C57" i="1"/>
  <c r="H56" i="1"/>
  <c r="G56" i="1"/>
  <c r="D56" i="1"/>
  <c r="C56" i="1"/>
  <c r="H55" i="1"/>
  <c r="G55" i="1"/>
  <c r="D55" i="1"/>
  <c r="C55" i="1"/>
  <c r="D54" i="1"/>
  <c r="G54" i="1" s="1"/>
  <c r="C54" i="1"/>
  <c r="D53" i="1"/>
  <c r="G53" i="1" s="1"/>
  <c r="C53" i="1"/>
  <c r="D52" i="1"/>
  <c r="G52" i="1" s="1"/>
  <c r="C52" i="1"/>
  <c r="D51" i="1"/>
  <c r="G51" i="1" s="1"/>
  <c r="C51" i="1"/>
  <c r="D50" i="1"/>
  <c r="H50" i="1" s="1"/>
  <c r="C50" i="1"/>
  <c r="D49" i="1"/>
  <c r="G49" i="1" s="1"/>
  <c r="C49" i="1"/>
  <c r="D48" i="1"/>
  <c r="G48" i="1" s="1"/>
  <c r="C48" i="1"/>
  <c r="G47" i="1"/>
  <c r="D47" i="1"/>
  <c r="H47" i="1" s="1"/>
  <c r="C47" i="1"/>
  <c r="D45" i="1"/>
  <c r="G45" i="1" s="1"/>
  <c r="C45" i="1"/>
  <c r="D44" i="1"/>
  <c r="G44" i="1" s="1"/>
  <c r="C44" i="1"/>
  <c r="D43" i="1"/>
  <c r="G43" i="1" s="1"/>
  <c r="C43" i="1"/>
  <c r="D42" i="1"/>
  <c r="H42" i="1" s="1"/>
  <c r="C42" i="1"/>
  <c r="D41" i="1"/>
  <c r="G41" i="1" s="1"/>
  <c r="C41" i="1"/>
  <c r="D39" i="1"/>
  <c r="H39" i="1" s="1"/>
  <c r="C39" i="1"/>
  <c r="D38" i="1"/>
  <c r="H38" i="1" s="1"/>
  <c r="C38" i="1"/>
  <c r="D37" i="1"/>
  <c r="H37" i="1" s="1"/>
  <c r="C37" i="1"/>
  <c r="D36" i="1"/>
  <c r="H36" i="1" s="1"/>
  <c r="C36" i="1"/>
  <c r="D35" i="1"/>
  <c r="H35" i="1" s="1"/>
  <c r="C35" i="1"/>
  <c r="D34" i="1"/>
  <c r="H34" i="1" s="1"/>
  <c r="C34" i="1"/>
  <c r="G33" i="1"/>
  <c r="D33" i="1"/>
  <c r="H33" i="1" s="1"/>
  <c r="C33" i="1"/>
  <c r="D32" i="1"/>
  <c r="H32" i="1" s="1"/>
  <c r="C32" i="1"/>
  <c r="D31" i="1"/>
  <c r="H31" i="1" s="1"/>
  <c r="C31" i="1"/>
  <c r="D30" i="1"/>
  <c r="H30" i="1" s="1"/>
  <c r="C30" i="1"/>
  <c r="D29" i="1"/>
  <c r="H29" i="1" s="1"/>
  <c r="C29" i="1"/>
  <c r="D28" i="1"/>
  <c r="H28" i="1" s="1"/>
  <c r="C28" i="1"/>
  <c r="D27" i="1"/>
  <c r="H27" i="1" s="1"/>
  <c r="C27" i="1"/>
  <c r="D26" i="1"/>
  <c r="H26" i="1" s="1"/>
  <c r="C26" i="1"/>
  <c r="G25" i="1"/>
  <c r="D25" i="1"/>
  <c r="H25" i="1" s="1"/>
  <c r="C25" i="1"/>
  <c r="D24" i="1"/>
  <c r="H24" i="1" s="1"/>
  <c r="C24" i="1"/>
  <c r="D23" i="1"/>
  <c r="G23" i="1" s="1"/>
  <c r="C23" i="1"/>
  <c r="D22" i="1"/>
  <c r="G22" i="1" s="1"/>
  <c r="C22" i="1"/>
  <c r="D21" i="1"/>
  <c r="G21" i="1" s="1"/>
  <c r="C21" i="1"/>
  <c r="D20" i="1"/>
  <c r="H20" i="1" s="1"/>
  <c r="C20" i="1"/>
  <c r="G19" i="1"/>
  <c r="D19" i="1"/>
  <c r="H19" i="1" s="1"/>
  <c r="C19" i="1"/>
  <c r="H18" i="1"/>
  <c r="G18" i="1"/>
  <c r="D18" i="1"/>
  <c r="C18" i="1"/>
  <c r="H17" i="1"/>
  <c r="G17" i="1"/>
  <c r="D17" i="1"/>
  <c r="C17" i="1"/>
  <c r="H16" i="1"/>
  <c r="G16" i="1"/>
  <c r="D16" i="1"/>
  <c r="C16" i="1"/>
  <c r="H15" i="1"/>
  <c r="G15" i="1"/>
  <c r="D15" i="1"/>
  <c r="C15" i="1"/>
  <c r="D14" i="1"/>
  <c r="H14" i="1" s="1"/>
  <c r="C14" i="1"/>
  <c r="D13" i="1"/>
  <c r="H13" i="1" s="1"/>
  <c r="C13" i="1"/>
  <c r="G12" i="1"/>
  <c r="D12" i="1"/>
  <c r="H12" i="1" s="1"/>
  <c r="C12" i="1"/>
  <c r="G11" i="1"/>
  <c r="D11" i="1"/>
  <c r="H11" i="1" s="1"/>
  <c r="C11" i="1"/>
  <c r="H10" i="1"/>
  <c r="G10" i="1"/>
  <c r="D10" i="1"/>
  <c r="C10" i="1"/>
  <c r="H9" i="1"/>
  <c r="G9" i="1"/>
  <c r="D9" i="1"/>
  <c r="C9" i="1"/>
  <c r="H8" i="1"/>
  <c r="G8" i="1"/>
  <c r="D8" i="1"/>
  <c r="C8" i="1"/>
  <c r="H7" i="1"/>
  <c r="G7" i="1"/>
  <c r="D7" i="1"/>
  <c r="C7" i="1"/>
  <c r="H6" i="1"/>
  <c r="G6" i="1"/>
  <c r="D6" i="1"/>
  <c r="C6" i="1"/>
  <c r="D5" i="1"/>
  <c r="H5" i="1" s="1"/>
  <c r="C5" i="1"/>
  <c r="C4" i="1"/>
  <c r="E287" i="9" l="1"/>
  <c r="B287" i="9" s="1"/>
  <c r="E286" i="9"/>
  <c r="B286" i="9" s="1"/>
  <c r="F223" i="9"/>
  <c r="H717" i="1"/>
  <c r="H288" i="1"/>
  <c r="H411" i="1"/>
  <c r="H412" i="1"/>
  <c r="D644" i="4"/>
  <c r="C638" i="1" s="1"/>
  <c r="F107" i="6"/>
  <c r="G1048" i="1"/>
  <c r="G1050" i="1"/>
  <c r="H1216" i="1"/>
  <c r="H1217" i="1"/>
  <c r="H1215" i="1"/>
  <c r="E245" i="5"/>
  <c r="D1222" i="1" s="1"/>
  <c r="F246" i="5"/>
  <c r="G1221" i="1"/>
  <c r="F242" i="5"/>
  <c r="G1219" i="1"/>
  <c r="F239" i="5"/>
  <c r="G1218" i="1"/>
  <c r="F238" i="5"/>
  <c r="E237" i="5"/>
  <c r="G1215" i="1"/>
  <c r="G1217" i="1"/>
  <c r="G1216" i="1"/>
  <c r="H1213" i="1"/>
  <c r="H1212" i="1"/>
  <c r="H1211" i="1"/>
  <c r="H1204" i="1"/>
  <c r="H1208" i="1"/>
  <c r="H1203" i="1"/>
  <c r="H1207" i="1"/>
  <c r="H1201" i="1"/>
  <c r="H1202" i="1"/>
  <c r="H1188" i="1"/>
  <c r="H1192" i="1"/>
  <c r="H1196" i="1"/>
  <c r="H1200" i="1"/>
  <c r="H1187" i="1"/>
  <c r="H1191" i="1"/>
  <c r="H1195" i="1"/>
  <c r="H1199" i="1"/>
  <c r="H1190" i="1"/>
  <c r="H1194" i="1"/>
  <c r="H1198" i="1"/>
  <c r="E296" i="9"/>
  <c r="B296" i="9" s="1"/>
  <c r="H1186" i="1"/>
  <c r="H1184" i="1"/>
  <c r="F207" i="5"/>
  <c r="E293" i="9"/>
  <c r="H1185" i="1"/>
  <c r="D1167" i="1"/>
  <c r="H1167" i="1" s="1"/>
  <c r="G1177" i="1"/>
  <c r="G1181" i="1"/>
  <c r="G1180" i="1"/>
  <c r="G1176" i="1"/>
  <c r="G1175" i="1"/>
  <c r="G1173" i="1"/>
  <c r="D1168" i="1"/>
  <c r="H1168" i="1" s="1"/>
  <c r="G1172" i="1"/>
  <c r="G1166" i="1"/>
  <c r="E308" i="9"/>
  <c r="B308" i="9" s="1"/>
  <c r="G1164" i="1"/>
  <c r="G1163" i="1"/>
  <c r="H1162" i="1"/>
  <c r="H1161" i="1"/>
  <c r="H1160" i="1"/>
  <c r="H1159" i="1"/>
  <c r="H1157" i="1"/>
  <c r="H1156" i="1"/>
  <c r="H1155" i="1"/>
  <c r="H1154" i="1"/>
  <c r="H1151" i="1"/>
  <c r="H1150" i="1"/>
  <c r="H1149" i="1"/>
  <c r="H1147" i="1"/>
  <c r="H1142" i="1"/>
  <c r="H1140" i="1"/>
  <c r="H1131" i="1"/>
  <c r="H1135" i="1"/>
  <c r="H1139" i="1"/>
  <c r="H1127" i="1"/>
  <c r="H1126" i="1"/>
  <c r="H1124" i="1"/>
  <c r="E290" i="9"/>
  <c r="B290" i="9" s="1"/>
  <c r="H1123" i="1"/>
  <c r="H1121" i="1"/>
  <c r="H1112" i="1"/>
  <c r="H1115" i="1"/>
  <c r="H1119" i="1"/>
  <c r="H1118" i="1"/>
  <c r="H1113" i="1"/>
  <c r="H1114" i="1"/>
  <c r="H1108" i="1"/>
  <c r="H1111" i="1"/>
  <c r="H1106" i="1"/>
  <c r="H1110" i="1"/>
  <c r="H1105" i="1"/>
  <c r="H1104" i="1"/>
  <c r="H1100" i="1"/>
  <c r="H1097" i="1"/>
  <c r="D1097" i="1"/>
  <c r="G1097" i="1" s="1"/>
  <c r="H1102" i="1"/>
  <c r="H1098" i="1"/>
  <c r="H1087" i="1"/>
  <c r="H1091" i="1"/>
  <c r="H1095" i="1"/>
  <c r="H1085" i="1"/>
  <c r="H1068" i="1"/>
  <c r="H1072" i="1"/>
  <c r="H1076" i="1"/>
  <c r="H1080" i="1"/>
  <c r="H1071" i="1"/>
  <c r="H1075" i="1"/>
  <c r="H1079" i="1"/>
  <c r="H1083" i="1"/>
  <c r="H1066" i="1"/>
  <c r="H1062" i="1"/>
  <c r="H1060" i="1"/>
  <c r="H1058" i="1"/>
  <c r="H1057" i="1"/>
  <c r="H1056" i="1"/>
  <c r="F78" i="5"/>
  <c r="H1055" i="1"/>
  <c r="H1054" i="1"/>
  <c r="H1053" i="1"/>
  <c r="H1052" i="1"/>
  <c r="H1051" i="1"/>
  <c r="H1049" i="1"/>
  <c r="H1045" i="1"/>
  <c r="H1044" i="1"/>
  <c r="H1043" i="1"/>
  <c r="H1042" i="1"/>
  <c r="H1041" i="1"/>
  <c r="H1039" i="1"/>
  <c r="H1037" i="1"/>
  <c r="H1035" i="1"/>
  <c r="H1034" i="1"/>
  <c r="H1033" i="1"/>
  <c r="H1032" i="1"/>
  <c r="H1031" i="1"/>
  <c r="H1030" i="1"/>
  <c r="H1029" i="1"/>
  <c r="H1028" i="1"/>
  <c r="H1027" i="1"/>
  <c r="H1026" i="1"/>
  <c r="H1025" i="1"/>
  <c r="H1024" i="1"/>
  <c r="F45" i="5"/>
  <c r="H1023" i="1"/>
  <c r="H1022" i="1"/>
  <c r="H1021" i="1"/>
  <c r="H1020" i="1"/>
  <c r="H1019" i="1"/>
  <c r="H1018" i="1"/>
  <c r="H1017" i="1"/>
  <c r="H1016" i="1"/>
  <c r="H1015" i="1"/>
  <c r="H1014" i="1"/>
  <c r="H1013" i="1"/>
  <c r="F35" i="5"/>
  <c r="H1012" i="1"/>
  <c r="H1011" i="1"/>
  <c r="H1010" i="1"/>
  <c r="H1009" i="1"/>
  <c r="H1008" i="1"/>
  <c r="H1006" i="1"/>
  <c r="H1005" i="1"/>
  <c r="H1002" i="1"/>
  <c r="H1001" i="1"/>
  <c r="H1000" i="1"/>
  <c r="H999" i="1"/>
  <c r="F19" i="5"/>
  <c r="H998" i="1"/>
  <c r="H997" i="1"/>
  <c r="H996" i="1"/>
  <c r="H995" i="1"/>
  <c r="H994" i="1"/>
  <c r="H992" i="1"/>
  <c r="H991" i="1"/>
  <c r="E12" i="5"/>
  <c r="E7" i="5" s="1"/>
  <c r="H989" i="1"/>
  <c r="F8" i="5"/>
  <c r="H987" i="1"/>
  <c r="H986" i="1"/>
  <c r="H988" i="1"/>
  <c r="E285" i="9"/>
  <c r="B285" i="9" s="1"/>
  <c r="E292" i="9"/>
  <c r="B292" i="9" s="1"/>
  <c r="J1477" i="1"/>
  <c r="G1479" i="1"/>
  <c r="I1479" i="1" s="1"/>
  <c r="J1479" i="1"/>
  <c r="H1475" i="1"/>
  <c r="G1472" i="1"/>
  <c r="G1474" i="1"/>
  <c r="H1472" i="1"/>
  <c r="C1469" i="1"/>
  <c r="G1469" i="1" s="1"/>
  <c r="C1470" i="1"/>
  <c r="H1461" i="1"/>
  <c r="E22" i="7"/>
  <c r="D1453" i="1" s="1"/>
  <c r="G1461" i="1"/>
  <c r="D1454" i="1"/>
  <c r="H1457" i="1"/>
  <c r="C1453" i="1"/>
  <c r="H30" i="3"/>
  <c r="C1454" i="1"/>
  <c r="H1454" i="1" s="1"/>
  <c r="J1457" i="1"/>
  <c r="G1459" i="1"/>
  <c r="G1454" i="1"/>
  <c r="G1455" i="1"/>
  <c r="I1455" i="1" s="1"/>
  <c r="J1455" i="1"/>
  <c r="E6" i="7"/>
  <c r="D6" i="7"/>
  <c r="G1442" i="1"/>
  <c r="G1440" i="1"/>
  <c r="G1444" i="1"/>
  <c r="H1440" i="1"/>
  <c r="H1444" i="1"/>
  <c r="I1444" i="1" s="1"/>
  <c r="E114" i="6"/>
  <c r="I27" i="3" s="1"/>
  <c r="E89" i="6"/>
  <c r="D1383" i="1" s="1"/>
  <c r="H1383" i="1" s="1"/>
  <c r="H1378" i="1"/>
  <c r="H1380" i="1"/>
  <c r="H1377" i="1"/>
  <c r="H1376" i="1"/>
  <c r="H1374" i="1"/>
  <c r="E5" i="6"/>
  <c r="H1577" i="1"/>
  <c r="H1574" i="1"/>
  <c r="G1573" i="1"/>
  <c r="G1568" i="1"/>
  <c r="G1565" i="1"/>
  <c r="H1566" i="1"/>
  <c r="G1562" i="1"/>
  <c r="G1559" i="1"/>
  <c r="H1555" i="1"/>
  <c r="G1554" i="1"/>
  <c r="H1550" i="1"/>
  <c r="G1550" i="1"/>
  <c r="G1549" i="1"/>
  <c r="H1547" i="1"/>
  <c r="G1545" i="1"/>
  <c r="G1543" i="1"/>
  <c r="H1542" i="1"/>
  <c r="G1539" i="1"/>
  <c r="H1538" i="1"/>
  <c r="H1535" i="1"/>
  <c r="H1534" i="1"/>
  <c r="G1530" i="1"/>
  <c r="G1529" i="1"/>
  <c r="D49" i="8"/>
  <c r="C1524" i="1" s="1"/>
  <c r="H1524" i="1" s="1"/>
  <c r="H1519" i="1"/>
  <c r="G1579" i="1"/>
  <c r="H1576" i="1"/>
  <c r="D24" i="8"/>
  <c r="C1499" i="1" s="1"/>
  <c r="H1499" i="1" s="1"/>
  <c r="H1511" i="1"/>
  <c r="G1506" i="1"/>
  <c r="G1501" i="1"/>
  <c r="G1502" i="1"/>
  <c r="G1497" i="1"/>
  <c r="H1495" i="1"/>
  <c r="G1494" i="1"/>
  <c r="D6" i="8"/>
  <c r="C1481" i="1" s="1"/>
  <c r="H1481" i="1" s="1"/>
  <c r="C1483" i="1"/>
  <c r="H1483" i="1" s="1"/>
  <c r="H1491" i="1"/>
  <c r="G1490" i="1"/>
  <c r="H1487" i="1"/>
  <c r="G1485" i="1"/>
  <c r="E33" i="9"/>
  <c r="B33" i="9" s="1"/>
  <c r="H978" i="1"/>
  <c r="H982" i="1"/>
  <c r="H983" i="1"/>
  <c r="H976" i="1"/>
  <c r="E159" i="9"/>
  <c r="B159" i="9" s="1"/>
  <c r="H951" i="1"/>
  <c r="H955" i="1"/>
  <c r="H959" i="1"/>
  <c r="H963" i="1"/>
  <c r="H967" i="1"/>
  <c r="H971" i="1"/>
  <c r="H975" i="1"/>
  <c r="H950" i="1"/>
  <c r="H954" i="1"/>
  <c r="H958" i="1"/>
  <c r="H962" i="1"/>
  <c r="H966" i="1"/>
  <c r="H970" i="1"/>
  <c r="H974" i="1"/>
  <c r="E148" i="9"/>
  <c r="F267" i="9"/>
  <c r="H947" i="1"/>
  <c r="H942" i="1"/>
  <c r="H946" i="1"/>
  <c r="F263" i="9"/>
  <c r="H912" i="1"/>
  <c r="H916" i="1"/>
  <c r="H920" i="1"/>
  <c r="H924" i="1"/>
  <c r="H928" i="1"/>
  <c r="H932" i="1"/>
  <c r="H936" i="1"/>
  <c r="H940" i="1"/>
  <c r="E104" i="9"/>
  <c r="F241" i="9"/>
  <c r="B241" i="9" s="1"/>
  <c r="B244" i="9"/>
  <c r="F246" i="9"/>
  <c r="B246" i="9" s="1"/>
  <c r="F250" i="9"/>
  <c r="B250" i="9" s="1"/>
  <c r="G872" i="1"/>
  <c r="G871"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E91" i="9"/>
  <c r="B91" i="9" s="1"/>
  <c r="E95" i="9"/>
  <c r="B95" i="9" s="1"/>
  <c r="F225" i="9"/>
  <c r="B225" i="9" s="1"/>
  <c r="B228" i="9"/>
  <c r="G718" i="1"/>
  <c r="G719" i="1"/>
  <c r="G721" i="1"/>
  <c r="G722" i="1"/>
  <c r="G724" i="1"/>
  <c r="G725" i="1"/>
  <c r="G726" i="1"/>
  <c r="G727" i="1"/>
  <c r="G728" i="1"/>
  <c r="G729" i="1"/>
  <c r="G731" i="1"/>
  <c r="H720" i="1"/>
  <c r="H723" i="1"/>
  <c r="H730" i="1"/>
  <c r="G714" i="1"/>
  <c r="G712" i="1"/>
  <c r="G705" i="1"/>
  <c r="G706" i="1"/>
  <c r="G707" i="1"/>
  <c r="G708" i="1"/>
  <c r="G695" i="1"/>
  <c r="G696" i="1"/>
  <c r="G697" i="1"/>
  <c r="G698" i="1"/>
  <c r="G699" i="1"/>
  <c r="G700" i="1"/>
  <c r="G701" i="1"/>
  <c r="G702" i="1"/>
  <c r="G671" i="1"/>
  <c r="G672" i="1"/>
  <c r="G673" i="1"/>
  <c r="G674" i="1"/>
  <c r="G675" i="1"/>
  <c r="G676" i="1"/>
  <c r="G677" i="1"/>
  <c r="G678" i="1"/>
  <c r="G679" i="1"/>
  <c r="G680" i="1"/>
  <c r="G681" i="1"/>
  <c r="G682" i="1"/>
  <c r="G683" i="1"/>
  <c r="G684" i="1"/>
  <c r="G685" i="1"/>
  <c r="G686" i="1"/>
  <c r="G687" i="1"/>
  <c r="G688" i="1"/>
  <c r="G689" i="1"/>
  <c r="G690" i="1"/>
  <c r="G691" i="1"/>
  <c r="G692" i="1"/>
  <c r="G693" i="1"/>
  <c r="G694" i="1"/>
  <c r="G670" i="1"/>
  <c r="G666" i="1"/>
  <c r="G658" i="1"/>
  <c r="G651" i="1"/>
  <c r="G652" i="1"/>
  <c r="G653" i="1"/>
  <c r="G654" i="1"/>
  <c r="G655" i="1"/>
  <c r="G656" i="1"/>
  <c r="E275" i="9"/>
  <c r="B275" i="9" s="1"/>
  <c r="E23" i="9"/>
  <c r="B23" i="9" s="1"/>
  <c r="G644" i="1"/>
  <c r="G643" i="1"/>
  <c r="F652" i="4"/>
  <c r="G645" i="1"/>
  <c r="H632" i="1"/>
  <c r="H631" i="1"/>
  <c r="H628" i="1"/>
  <c r="E160" i="9"/>
  <c r="B160" i="9" s="1"/>
  <c r="H625" i="1"/>
  <c r="H623" i="1"/>
  <c r="H624" i="1"/>
  <c r="E625" i="4"/>
  <c r="D619" i="1" s="1"/>
  <c r="H622" i="1"/>
  <c r="H621" i="1"/>
  <c r="H618" i="1"/>
  <c r="H617" i="1"/>
  <c r="G616" i="1"/>
  <c r="E156" i="9"/>
  <c r="B156" i="9" s="1"/>
  <c r="G611" i="1"/>
  <c r="E155" i="9"/>
  <c r="B155" i="9" s="1"/>
  <c r="G613" i="1"/>
  <c r="F270" i="9"/>
  <c r="B270" i="9" s="1"/>
  <c r="E152" i="9"/>
  <c r="B152" i="9" s="1"/>
  <c r="B268" i="9"/>
  <c r="H605" i="1"/>
  <c r="H604" i="1"/>
  <c r="H602" i="1"/>
  <c r="F265" i="9"/>
  <c r="B265" i="9" s="1"/>
  <c r="G601" i="1"/>
  <c r="B264" i="9"/>
  <c r="E143" i="9"/>
  <c r="B143" i="9" s="1"/>
  <c r="E139" i="9"/>
  <c r="B139" i="9" s="1"/>
  <c r="B260" i="9"/>
  <c r="H588" i="1"/>
  <c r="G588" i="1"/>
  <c r="F259" i="9"/>
  <c r="F258" i="9"/>
  <c r="B258" i="9" s="1"/>
  <c r="E136" i="9"/>
  <c r="E144" i="9"/>
  <c r="B144" i="9" s="1"/>
  <c r="G600" i="1"/>
  <c r="G584" i="1"/>
  <c r="G585" i="1"/>
  <c r="G583" i="1"/>
  <c r="G582" i="1"/>
  <c r="G578" i="1"/>
  <c r="G577" i="1"/>
  <c r="G575" i="1"/>
  <c r="G576" i="1"/>
  <c r="E580" i="4"/>
  <c r="D574" i="1" s="1"/>
  <c r="G573" i="1"/>
  <c r="G572" i="1"/>
  <c r="G570" i="1"/>
  <c r="E567" i="4"/>
  <c r="D561" i="1" s="1"/>
  <c r="H561" i="1" s="1"/>
  <c r="G568" i="1"/>
  <c r="G569" i="1"/>
  <c r="G567" i="1"/>
  <c r="G565" i="1"/>
  <c r="G566" i="1"/>
  <c r="G564" i="1"/>
  <c r="G562" i="1"/>
  <c r="G563" i="1"/>
  <c r="G560" i="1"/>
  <c r="G559" i="1"/>
  <c r="G558" i="1"/>
  <c r="E135" i="9"/>
  <c r="B135" i="9" s="1"/>
  <c r="E132" i="9"/>
  <c r="G544" i="1"/>
  <c r="E128" i="9"/>
  <c r="B128" i="9" s="1"/>
  <c r="E127" i="9"/>
  <c r="B127" i="9" s="1"/>
  <c r="B256" i="9"/>
  <c r="F255" i="9"/>
  <c r="E124" i="9"/>
  <c r="B124" i="9" s="1"/>
  <c r="F253" i="9"/>
  <c r="B253" i="9" s="1"/>
  <c r="E123" i="9"/>
  <c r="B123" i="9" s="1"/>
  <c r="E120" i="9"/>
  <c r="B120" i="9" s="1"/>
  <c r="F251" i="9"/>
  <c r="G531" i="1"/>
  <c r="G530" i="1"/>
  <c r="G528" i="1"/>
  <c r="G524" i="1"/>
  <c r="G525" i="1"/>
  <c r="G521" i="1"/>
  <c r="G517" i="1"/>
  <c r="E515" i="4"/>
  <c r="D509" i="1" s="1"/>
  <c r="G516" i="1"/>
  <c r="G518" i="1"/>
  <c r="G515" i="1"/>
  <c r="G512" i="1"/>
  <c r="E117" i="9"/>
  <c r="B117" i="9" s="1"/>
  <c r="E112" i="9"/>
  <c r="E116" i="9"/>
  <c r="E115" i="9"/>
  <c r="B115" i="9" s="1"/>
  <c r="E111" i="9"/>
  <c r="B111" i="9" s="1"/>
  <c r="B248" i="9"/>
  <c r="E109" i="9"/>
  <c r="B109" i="9" s="1"/>
  <c r="F247" i="9"/>
  <c r="E108" i="9"/>
  <c r="H495" i="1"/>
  <c r="E105" i="9"/>
  <c r="B105" i="9" s="1"/>
  <c r="F243" i="9"/>
  <c r="B243" i="9" s="1"/>
  <c r="G489" i="1"/>
  <c r="H490" i="1"/>
  <c r="H488" i="1"/>
  <c r="E101" i="9"/>
  <c r="B101" i="9" s="1"/>
  <c r="E100" i="9"/>
  <c r="B240" i="9"/>
  <c r="E484" i="4"/>
  <c r="D478" i="1" s="1"/>
  <c r="H478" i="1" s="1"/>
  <c r="H483" i="1"/>
  <c r="F238" i="9"/>
  <c r="B238" i="9" s="1"/>
  <c r="H479" i="1"/>
  <c r="F237" i="9"/>
  <c r="B237" i="9" s="1"/>
  <c r="G482" i="1"/>
  <c r="B236" i="9"/>
  <c r="E94" i="9"/>
  <c r="B94" i="9" s="1"/>
  <c r="F235" i="9"/>
  <c r="G477" i="1"/>
  <c r="E472" i="4"/>
  <c r="D466" i="1" s="1"/>
  <c r="G476" i="1"/>
  <c r="G474" i="1"/>
  <c r="G473" i="1"/>
  <c r="G471" i="1"/>
  <c r="G469" i="1"/>
  <c r="G468" i="1"/>
  <c r="G465" i="1"/>
  <c r="F234" i="9"/>
  <c r="B234" i="9" s="1"/>
  <c r="G462" i="1"/>
  <c r="E459" i="4"/>
  <c r="D453" i="1" s="1"/>
  <c r="G453" i="1" s="1"/>
  <c r="H457" i="1"/>
  <c r="G458" i="1"/>
  <c r="G456" i="1"/>
  <c r="G455" i="1"/>
  <c r="G452" i="1"/>
  <c r="G451" i="1"/>
  <c r="G449" i="1"/>
  <c r="G450" i="1"/>
  <c r="E90" i="9"/>
  <c r="B90" i="9" s="1"/>
  <c r="E86" i="9"/>
  <c r="B86" i="9" s="1"/>
  <c r="G440" i="1"/>
  <c r="G438" i="1"/>
  <c r="G437" i="1"/>
  <c r="H429" i="1"/>
  <c r="G429" i="1"/>
  <c r="E82" i="9"/>
  <c r="B82" i="9" s="1"/>
  <c r="B232" i="9"/>
  <c r="F231" i="9"/>
  <c r="G424" i="1"/>
  <c r="H424" i="1"/>
  <c r="F230" i="9"/>
  <c r="B230" i="9" s="1"/>
  <c r="E79" i="9"/>
  <c r="B79" i="9" s="1"/>
  <c r="F229" i="9"/>
  <c r="B229" i="9" s="1"/>
  <c r="H423" i="1"/>
  <c r="E421" i="4"/>
  <c r="D415" i="1" s="1"/>
  <c r="F227" i="9"/>
  <c r="G418" i="1"/>
  <c r="G419" i="1"/>
  <c r="G420" i="1"/>
  <c r="D416" i="1"/>
  <c r="G417" i="1"/>
  <c r="H485" i="1"/>
  <c r="H406" i="1"/>
  <c r="H401" i="1"/>
  <c r="H400" i="1"/>
  <c r="G397" i="1"/>
  <c r="H398" i="1"/>
  <c r="H395" i="1"/>
  <c r="H396" i="1"/>
  <c r="H394" i="1"/>
  <c r="H391" i="1"/>
  <c r="H392" i="1"/>
  <c r="H393" i="1"/>
  <c r="H390" i="1"/>
  <c r="H389" i="1"/>
  <c r="G386" i="1"/>
  <c r="H387" i="1"/>
  <c r="H385" i="1"/>
  <c r="H383" i="1"/>
  <c r="H384" i="1"/>
  <c r="H382" i="1"/>
  <c r="H381" i="1"/>
  <c r="H380" i="1"/>
  <c r="H379" i="1"/>
  <c r="H377" i="1"/>
  <c r="H376" i="1"/>
  <c r="H375" i="1"/>
  <c r="G364" i="1"/>
  <c r="G365" i="1"/>
  <c r="G363" i="1"/>
  <c r="G361" i="1"/>
  <c r="G360" i="1"/>
  <c r="E363" i="4"/>
  <c r="D358" i="1" s="1"/>
  <c r="G373" i="1"/>
  <c r="G374" i="1"/>
  <c r="G357" i="1"/>
  <c r="G356" i="1"/>
  <c r="G351" i="1"/>
  <c r="H351" i="1"/>
  <c r="E351" i="4"/>
  <c r="D346" i="1" s="1"/>
  <c r="G352" i="1"/>
  <c r="G350" i="1"/>
  <c r="G349" i="1"/>
  <c r="G348" i="1"/>
  <c r="H343" i="1"/>
  <c r="H344" i="1"/>
  <c r="H342" i="1"/>
  <c r="H339" i="1"/>
  <c r="H340" i="1"/>
  <c r="H341" i="1"/>
  <c r="H338" i="1"/>
  <c r="H336" i="1"/>
  <c r="H335" i="1"/>
  <c r="H333" i="1"/>
  <c r="H332" i="1"/>
  <c r="H326" i="1"/>
  <c r="H327" i="1"/>
  <c r="G321" i="1"/>
  <c r="H322" i="1"/>
  <c r="H312" i="1"/>
  <c r="H313" i="1"/>
  <c r="G307" i="1"/>
  <c r="H308" i="1"/>
  <c r="G299" i="1"/>
  <c r="H299" i="1"/>
  <c r="E299" i="4"/>
  <c r="D294" i="1" s="1"/>
  <c r="G295" i="1"/>
  <c r="G296" i="1"/>
  <c r="G292" i="1"/>
  <c r="G291" i="1"/>
  <c r="G413" i="1"/>
  <c r="G290" i="1"/>
  <c r="E644" i="4"/>
  <c r="D638" i="1" s="1"/>
  <c r="G411" i="1"/>
  <c r="G412" i="1"/>
  <c r="G275" i="1"/>
  <c r="G277" i="1"/>
  <c r="G278" i="1"/>
  <c r="G279" i="1"/>
  <c r="G280" i="1"/>
  <c r="G281" i="1"/>
  <c r="G282" i="1"/>
  <c r="G283" i="1"/>
  <c r="G284" i="1"/>
  <c r="E71" i="9"/>
  <c r="B71" i="9" s="1"/>
  <c r="G271" i="1"/>
  <c r="G272" i="1"/>
  <c r="G273" i="1"/>
  <c r="G274" i="1"/>
  <c r="G269" i="1"/>
  <c r="G270" i="1"/>
  <c r="G264" i="1"/>
  <c r="H264" i="1"/>
  <c r="G268" i="1"/>
  <c r="G266" i="1"/>
  <c r="G267" i="1"/>
  <c r="G265" i="1"/>
  <c r="G263" i="1"/>
  <c r="G262" i="1"/>
  <c r="F226" i="9"/>
  <c r="B226" i="9" s="1"/>
  <c r="G260" i="1"/>
  <c r="G261" i="1"/>
  <c r="E70" i="9"/>
  <c r="B70" i="9" s="1"/>
  <c r="G258" i="1"/>
  <c r="E252" i="4"/>
  <c r="D248" i="1" s="1"/>
  <c r="G257" i="1"/>
  <c r="G255" i="1"/>
  <c r="G256" i="1"/>
  <c r="E67" i="9"/>
  <c r="B67" i="9" s="1"/>
  <c r="H249" i="1"/>
  <c r="H250" i="1"/>
  <c r="G247" i="1"/>
  <c r="G246" i="1"/>
  <c r="G245" i="1"/>
  <c r="G243" i="1"/>
  <c r="G244" i="1"/>
  <c r="G240" i="1"/>
  <c r="G241" i="1"/>
  <c r="G238" i="1"/>
  <c r="G237" i="1"/>
  <c r="G234" i="1"/>
  <c r="E224" i="4"/>
  <c r="D220" i="1" s="1"/>
  <c r="G232" i="1"/>
  <c r="G233" i="1"/>
  <c r="G227" i="1"/>
  <c r="G230" i="1"/>
  <c r="E59" i="9"/>
  <c r="B59" i="9" s="1"/>
  <c r="H224" i="1"/>
  <c r="H225" i="1"/>
  <c r="G219" i="1"/>
  <c r="G218" i="1"/>
  <c r="E58" i="9"/>
  <c r="B58" i="9" s="1"/>
  <c r="G217" i="1"/>
  <c r="G216" i="1"/>
  <c r="G214" i="1"/>
  <c r="G213" i="1"/>
  <c r="G209" i="1"/>
  <c r="G206" i="1"/>
  <c r="G208" i="1"/>
  <c r="G207" i="1"/>
  <c r="G205" i="1"/>
  <c r="B224" i="9"/>
  <c r="E55" i="9"/>
  <c r="B55" i="9" s="1"/>
  <c r="G203" i="1"/>
  <c r="G202" i="1"/>
  <c r="E54" i="9"/>
  <c r="B54" i="9" s="1"/>
  <c r="G200" i="1"/>
  <c r="H198" i="1"/>
  <c r="H199" i="1"/>
  <c r="H197" i="1"/>
  <c r="G193" i="1"/>
  <c r="H196" i="1"/>
  <c r="H195" i="1"/>
  <c r="G194" i="1"/>
  <c r="G191" i="1"/>
  <c r="G190" i="1"/>
  <c r="G189" i="1"/>
  <c r="G188" i="1"/>
  <c r="G187" i="1"/>
  <c r="E47" i="9"/>
  <c r="B47" i="9" s="1"/>
  <c r="F188" i="4"/>
  <c r="F222" i="9"/>
  <c r="B222" i="9" s="1"/>
  <c r="G183" i="1"/>
  <c r="F221" i="9"/>
  <c r="B221" i="9" s="1"/>
  <c r="G181" i="1"/>
  <c r="B220" i="9"/>
  <c r="E43" i="9"/>
  <c r="B43" i="9" s="1"/>
  <c r="H178" i="1"/>
  <c r="E42" i="9"/>
  <c r="B42" i="9" s="1"/>
  <c r="H177" i="1"/>
  <c r="H176" i="1"/>
  <c r="H175" i="1"/>
  <c r="H173" i="1"/>
  <c r="H174" i="1"/>
  <c r="H172" i="1"/>
  <c r="H171" i="1"/>
  <c r="H170" i="1"/>
  <c r="H169" i="1"/>
  <c r="H168" i="1"/>
  <c r="H167" i="1"/>
  <c r="H165" i="1"/>
  <c r="H166" i="1"/>
  <c r="H164" i="1"/>
  <c r="H163" i="1"/>
  <c r="G160" i="1"/>
  <c r="G161" i="1"/>
  <c r="G158" i="1"/>
  <c r="G157" i="1"/>
  <c r="F159" i="4"/>
  <c r="E152" i="4"/>
  <c r="D148" i="1" s="1"/>
  <c r="G155" i="1"/>
  <c r="G156" i="1"/>
  <c r="F218" i="9"/>
  <c r="B218" i="9" s="1"/>
  <c r="G153" i="1"/>
  <c r="G152" i="1"/>
  <c r="G151" i="1"/>
  <c r="G149" i="1"/>
  <c r="G150" i="1"/>
  <c r="H49" i="1"/>
  <c r="H48" i="1"/>
  <c r="G135" i="1"/>
  <c r="G136" i="1"/>
  <c r="H137" i="1"/>
  <c r="H133" i="1"/>
  <c r="H129" i="1"/>
  <c r="H132" i="1"/>
  <c r="H131" i="1"/>
  <c r="E39" i="9"/>
  <c r="B39" i="9" s="1"/>
  <c r="G121" i="1"/>
  <c r="G122" i="1"/>
  <c r="G119" i="1"/>
  <c r="G118" i="1"/>
  <c r="G117" i="1"/>
  <c r="G115" i="1"/>
  <c r="G114" i="1"/>
  <c r="E38" i="9"/>
  <c r="B38" i="9" s="1"/>
  <c r="G112" i="1"/>
  <c r="G111" i="1"/>
  <c r="G110" i="1"/>
  <c r="G108" i="1"/>
  <c r="G109" i="1"/>
  <c r="E106" i="4"/>
  <c r="D102" i="1" s="1"/>
  <c r="G107" i="1"/>
  <c r="G106" i="1"/>
  <c r="H105" i="1"/>
  <c r="G103" i="1"/>
  <c r="G104" i="1"/>
  <c r="G94" i="1"/>
  <c r="G95" i="1"/>
  <c r="E82" i="4"/>
  <c r="D78" i="1" s="1"/>
  <c r="H78" i="1" s="1"/>
  <c r="G87" i="1"/>
  <c r="G88" i="1"/>
  <c r="H85" i="1"/>
  <c r="H84" i="1"/>
  <c r="D79" i="1"/>
  <c r="H79" i="1" s="1"/>
  <c r="G81" i="1"/>
  <c r="G80" i="1"/>
  <c r="F83" i="4"/>
  <c r="G79" i="1"/>
  <c r="G83" i="1"/>
  <c r="G76" i="1"/>
  <c r="G75" i="1"/>
  <c r="G73" i="1"/>
  <c r="G74" i="1"/>
  <c r="G72" i="1"/>
  <c r="E35" i="9"/>
  <c r="B35" i="9" s="1"/>
  <c r="G71" i="1"/>
  <c r="H67" i="1"/>
  <c r="E32" i="9"/>
  <c r="B32" i="9" s="1"/>
  <c r="G68" i="1"/>
  <c r="G63" i="1"/>
  <c r="G62" i="1"/>
  <c r="H58" i="1"/>
  <c r="G59" i="1"/>
  <c r="H54" i="1"/>
  <c r="H53" i="1"/>
  <c r="H52" i="1"/>
  <c r="G50" i="1"/>
  <c r="H51" i="1"/>
  <c r="H45" i="1"/>
  <c r="H44" i="1"/>
  <c r="H43" i="1"/>
  <c r="H41" i="1"/>
  <c r="G42" i="1"/>
  <c r="G39" i="1"/>
  <c r="G36" i="1"/>
  <c r="G38" i="1"/>
  <c r="G37" i="1"/>
  <c r="G35" i="1"/>
  <c r="G34" i="1"/>
  <c r="G27" i="1"/>
  <c r="G28" i="1"/>
  <c r="G29" i="1"/>
  <c r="G30" i="1"/>
  <c r="G31" i="1"/>
  <c r="G32" i="1"/>
  <c r="G26" i="1"/>
  <c r="G24" i="1"/>
  <c r="H21" i="1"/>
  <c r="H22" i="1"/>
  <c r="H23" i="1"/>
  <c r="G20" i="1"/>
  <c r="G13" i="1"/>
  <c r="G14" i="1"/>
  <c r="E7" i="4"/>
  <c r="D3" i="1" s="1"/>
  <c r="D4" i="1"/>
  <c r="H4" i="1" s="1"/>
  <c r="G5" i="1"/>
  <c r="G64" i="1"/>
  <c r="E31" i="9"/>
  <c r="B31" i="9" s="1"/>
  <c r="H65" i="1"/>
  <c r="H57" i="1"/>
  <c r="E50" i="4"/>
  <c r="D46" i="1" s="1"/>
  <c r="E26" i="9"/>
  <c r="B26" i="9" s="1"/>
  <c r="E295" i="9"/>
  <c r="B295" i="9" s="1"/>
  <c r="E297" i="9"/>
  <c r="E27" i="9"/>
  <c r="B27" i="9" s="1"/>
  <c r="F217" i="9"/>
  <c r="B217" i="9" s="1"/>
  <c r="E302" i="9"/>
  <c r="B302" i="9" s="1"/>
  <c r="H1223" i="1"/>
  <c r="H1224" i="1"/>
  <c r="H1225" i="1"/>
  <c r="H1226" i="1"/>
  <c r="H1227" i="1"/>
  <c r="H1228"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439" i="1"/>
  <c r="G1439" i="1"/>
  <c r="J1439" i="1"/>
  <c r="H1443" i="1"/>
  <c r="G1443" i="1"/>
  <c r="J1443" i="1"/>
  <c r="J1447" i="1"/>
  <c r="G1447" i="1"/>
  <c r="G1463" i="1"/>
  <c r="J1463" i="1"/>
  <c r="H1463" i="1"/>
  <c r="G1465" i="1"/>
  <c r="I1465" i="1" s="1"/>
  <c r="J1465" i="1"/>
  <c r="H1465" i="1"/>
  <c r="G1467" i="1"/>
  <c r="I1467" i="1" s="1"/>
  <c r="J1467" i="1"/>
  <c r="H1467" i="1"/>
  <c r="H1469" i="1"/>
  <c r="H1505" i="1"/>
  <c r="G1505" i="1"/>
  <c r="H1521" i="1"/>
  <c r="G1521" i="1"/>
  <c r="H1553" i="1"/>
  <c r="G1553" i="1"/>
  <c r="F331" i="4"/>
  <c r="D311" i="4"/>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49" i="1"/>
  <c r="J1449" i="1"/>
  <c r="G1449" i="1"/>
  <c r="H1492" i="1"/>
  <c r="G1492" i="1"/>
  <c r="H1540" i="1"/>
  <c r="G154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41" i="1"/>
  <c r="G1441" i="1"/>
  <c r="J1441" i="1"/>
  <c r="H1445" i="1"/>
  <c r="G1445" i="1"/>
  <c r="J1445" i="1"/>
  <c r="H1451" i="1"/>
  <c r="J1451" i="1"/>
  <c r="G1451" i="1"/>
  <c r="H1489" i="1"/>
  <c r="G1489" i="1"/>
  <c r="H1537" i="1"/>
  <c r="G1537" i="1"/>
  <c r="G12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508" i="1"/>
  <c r="G1508" i="1"/>
  <c r="H1556" i="1"/>
  <c r="G1556" i="1"/>
  <c r="G1456" i="1"/>
  <c r="J1456" i="1"/>
  <c r="G1458" i="1"/>
  <c r="J1458" i="1"/>
  <c r="G1460" i="1"/>
  <c r="J1460" i="1"/>
  <c r="G1476" i="1"/>
  <c r="J1476" i="1"/>
  <c r="G1478" i="1"/>
  <c r="J1478" i="1"/>
  <c r="H1480" i="1"/>
  <c r="G1480" i="1"/>
  <c r="H1496" i="1"/>
  <c r="G1496" i="1"/>
  <c r="H1512" i="1"/>
  <c r="G1512" i="1"/>
  <c r="H1528" i="1"/>
  <c r="G1528" i="1"/>
  <c r="H1544" i="1"/>
  <c r="G1544" i="1"/>
  <c r="H1560" i="1"/>
  <c r="G1560" i="1"/>
  <c r="H1572" i="1"/>
  <c r="G1572" i="1"/>
  <c r="H1580" i="1"/>
  <c r="G1580" i="1"/>
  <c r="D152" i="4"/>
  <c r="F153" i="4"/>
  <c r="F169" i="4"/>
  <c r="D163" i="4"/>
  <c r="F216" i="4"/>
  <c r="D215" i="4"/>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8" i="1"/>
  <c r="G1438" i="1"/>
  <c r="I1440" i="1"/>
  <c r="I1442" i="1"/>
  <c r="G1462" i="1"/>
  <c r="I1462" i="1" s="1"/>
  <c r="G1464" i="1"/>
  <c r="I1464" i="1" s="1"/>
  <c r="G1466" i="1"/>
  <c r="I1466" i="1" s="1"/>
  <c r="G1468" i="1"/>
  <c r="I1468" i="1" s="1"/>
  <c r="G1471" i="1"/>
  <c r="I1471" i="1" s="1"/>
  <c r="J1471" i="1"/>
  <c r="G1473" i="1"/>
  <c r="I1473" i="1" s="1"/>
  <c r="J1473" i="1"/>
  <c r="H1474" i="1"/>
  <c r="I1474" i="1" s="1"/>
  <c r="H1484" i="1"/>
  <c r="G1484" i="1"/>
  <c r="G1493" i="1"/>
  <c r="H1500" i="1"/>
  <c r="G1500" i="1"/>
  <c r="G1509" i="1"/>
  <c r="H1516" i="1"/>
  <c r="G1516" i="1"/>
  <c r="G1525" i="1"/>
  <c r="H1532" i="1"/>
  <c r="G1532" i="1"/>
  <c r="G1541" i="1"/>
  <c r="H1548" i="1"/>
  <c r="G1548" i="1"/>
  <c r="G1557" i="1"/>
  <c r="H1564" i="1"/>
  <c r="G1564" i="1"/>
  <c r="G1570" i="1"/>
  <c r="H1570" i="1"/>
  <c r="G1578" i="1"/>
  <c r="H1578" i="1"/>
  <c r="F133" i="4"/>
  <c r="H1381" i="1"/>
  <c r="G1446" i="1"/>
  <c r="I1446" i="1" s="1"/>
  <c r="J1446" i="1"/>
  <c r="H1447" i="1"/>
  <c r="G1448" i="1"/>
  <c r="I1448" i="1" s="1"/>
  <c r="J1448" i="1"/>
  <c r="G1450" i="1"/>
  <c r="I1450" i="1" s="1"/>
  <c r="J1450" i="1"/>
  <c r="G1452" i="1"/>
  <c r="I1452" i="1" s="1"/>
  <c r="J1452" i="1"/>
  <c r="H1456" i="1"/>
  <c r="I1457" i="1"/>
  <c r="H1458" i="1"/>
  <c r="I1459" i="1"/>
  <c r="H1460" i="1"/>
  <c r="H1476" i="1"/>
  <c r="I1477" i="1"/>
  <c r="H1478" i="1"/>
  <c r="H1488" i="1"/>
  <c r="G1488" i="1"/>
  <c r="H1504" i="1"/>
  <c r="G1504" i="1"/>
  <c r="G1513" i="1"/>
  <c r="H1520" i="1"/>
  <c r="G1520" i="1"/>
  <c r="H1536" i="1"/>
  <c r="G1536" i="1"/>
  <c r="H1552" i="1"/>
  <c r="G1552" i="1"/>
  <c r="H1567" i="1"/>
  <c r="G1567" i="1"/>
  <c r="H1575" i="1"/>
  <c r="G1575" i="1"/>
  <c r="D42" i="8"/>
  <c r="D7" i="4"/>
  <c r="D50" i="4"/>
  <c r="E311" i="4"/>
  <c r="D306" i="1" s="1"/>
  <c r="F383" i="4"/>
  <c r="D363" i="4"/>
  <c r="F59" i="4"/>
  <c r="D124" i="4"/>
  <c r="F125" i="4"/>
  <c r="D44" i="4"/>
  <c r="F45" i="4"/>
  <c r="F107" i="4"/>
  <c r="D106" i="4"/>
  <c r="E163" i="4"/>
  <c r="D159" i="1" s="1"/>
  <c r="F210" i="4"/>
  <c r="E196" i="4"/>
  <c r="D192" i="1" s="1"/>
  <c r="D643" i="4"/>
  <c r="E307" i="9"/>
  <c r="B307" i="9" s="1"/>
  <c r="E309" i="9"/>
  <c r="B309" i="9" s="1"/>
  <c r="E643" i="4"/>
  <c r="D637" i="1" s="1"/>
  <c r="F417" i="4"/>
  <c r="D580" i="4"/>
  <c r="F70" i="5"/>
  <c r="D176" i="5"/>
  <c r="F177" i="5"/>
  <c r="F134" i="4"/>
  <c r="F202" i="4"/>
  <c r="E263" i="4"/>
  <c r="D259" i="1" s="1"/>
  <c r="D299" i="4"/>
  <c r="D351" i="4"/>
  <c r="F416" i="4"/>
  <c r="D472" i="4"/>
  <c r="E529" i="4"/>
  <c r="F79" i="5"/>
  <c r="F149" i="5"/>
  <c r="E176" i="5"/>
  <c r="F180" i="5"/>
  <c r="F190" i="5"/>
  <c r="D206" i="5"/>
  <c r="D245" i="5"/>
  <c r="F5" i="6"/>
  <c r="E35" i="6"/>
  <c r="D114" i="6"/>
  <c r="D224" i="4"/>
  <c r="D252" i="4"/>
  <c r="D263" i="4"/>
  <c r="D421" i="4"/>
  <c r="D515" i="4"/>
  <c r="D529" i="4"/>
  <c r="F581" i="4"/>
  <c r="E593" i="4"/>
  <c r="D587" i="1" s="1"/>
  <c r="F13" i="5"/>
  <c r="D69" i="5"/>
  <c r="E87" i="5"/>
  <c r="D1065" i="1" s="1"/>
  <c r="G1065" i="1" s="1"/>
  <c r="D118" i="5"/>
  <c r="F135" i="5"/>
  <c r="D35" i="6"/>
  <c r="D141" i="6"/>
  <c r="B136" i="9"/>
  <c r="F277" i="9"/>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M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H165" i="9"/>
  <c r="L213" i="9"/>
  <c r="G165" i="9"/>
  <c r="G164" i="9"/>
  <c r="E164" i="9" s="1"/>
  <c r="B164" i="9" s="1"/>
  <c r="G163" i="9"/>
  <c r="E163" i="9" s="1"/>
  <c r="B163" i="9" s="1"/>
  <c r="G162" i="9"/>
  <c r="E162" i="9" s="1"/>
  <c r="B162" i="9" s="1"/>
  <c r="G161" i="9"/>
  <c r="E161" i="9" s="1"/>
  <c r="B161" i="9" s="1"/>
  <c r="H166" i="9"/>
  <c r="I10" i="9"/>
  <c r="B102" i="9"/>
  <c r="B106" i="9"/>
  <c r="B110" i="9"/>
  <c r="B114" i="9"/>
  <c r="B118" i="9"/>
  <c r="B122" i="9"/>
  <c r="B126" i="9"/>
  <c r="B130" i="9"/>
  <c r="E289" i="9"/>
  <c r="B289" i="9" s="1"/>
  <c r="B100" i="9"/>
  <c r="B104" i="9"/>
  <c r="B108" i="9"/>
  <c r="B112" i="9"/>
  <c r="B116" i="9"/>
  <c r="B148" i="9"/>
  <c r="B132" i="9"/>
  <c r="B140" i="9"/>
  <c r="B216" i="9"/>
  <c r="B219" i="9"/>
  <c r="B223" i="9"/>
  <c r="B227" i="9"/>
  <c r="B231" i="9"/>
  <c r="B235" i="9"/>
  <c r="B239" i="9"/>
  <c r="B247" i="9"/>
  <c r="B251" i="9"/>
  <c r="B255" i="9"/>
  <c r="B259" i="9"/>
  <c r="B263" i="9"/>
  <c r="B267" i="9"/>
  <c r="B271" i="9"/>
  <c r="E283" i="9"/>
  <c r="B283" i="9" s="1"/>
  <c r="B297" i="9"/>
  <c r="E299" i="9"/>
  <c r="B299" i="9" s="1"/>
  <c r="B215" i="9"/>
  <c r="E288" i="9"/>
  <c r="B288" i="9" s="1"/>
  <c r="B293" i="9"/>
  <c r="I23" i="3" l="1"/>
  <c r="D1214" i="1"/>
  <c r="G1167" i="1"/>
  <c r="G1168" i="1"/>
  <c r="E68" i="5"/>
  <c r="E6" i="5" s="1"/>
  <c r="F12" i="5"/>
  <c r="D990" i="1"/>
  <c r="I1472" i="1"/>
  <c r="G1470" i="1"/>
  <c r="H1470" i="1"/>
  <c r="I30" i="3"/>
  <c r="H1453" i="1"/>
  <c r="G1453" i="1"/>
  <c r="I1449" i="1"/>
  <c r="E5" i="7"/>
  <c r="D1437" i="1"/>
  <c r="D5" i="7"/>
  <c r="C1437" i="1"/>
  <c r="I1441" i="1"/>
  <c r="D1408" i="1"/>
  <c r="I24" i="3"/>
  <c r="D1299" i="1"/>
  <c r="G1524" i="1"/>
  <c r="D43" i="8"/>
  <c r="I35" i="3" s="1"/>
  <c r="G1499" i="1"/>
  <c r="G1481" i="1"/>
  <c r="G1483" i="1"/>
  <c r="F213" i="9"/>
  <c r="B213" i="9" s="1"/>
  <c r="F644" i="4"/>
  <c r="G619" i="1"/>
  <c r="H619" i="1"/>
  <c r="G561" i="1"/>
  <c r="G478" i="1"/>
  <c r="F484" i="4"/>
  <c r="H453" i="1"/>
  <c r="E420" i="4"/>
  <c r="G416" i="1"/>
  <c r="H416" i="1"/>
  <c r="E350" i="4"/>
  <c r="D345" i="1" s="1"/>
  <c r="H638" i="1"/>
  <c r="G638" i="1"/>
  <c r="F196" i="4"/>
  <c r="F82" i="4"/>
  <c r="G78" i="1"/>
  <c r="G4" i="1"/>
  <c r="E6" i="4"/>
  <c r="D528" i="4"/>
  <c r="F529" i="4"/>
  <c r="C523" i="1"/>
  <c r="F124" i="4"/>
  <c r="C120" i="1"/>
  <c r="I1447" i="1"/>
  <c r="I25" i="3"/>
  <c r="D1329" i="1"/>
  <c r="F351" i="4"/>
  <c r="D350" i="4"/>
  <c r="C346" i="1"/>
  <c r="I34" i="3"/>
  <c r="C1517" i="1"/>
  <c r="E166" i="9"/>
  <c r="B166" i="9" s="1"/>
  <c r="B192" i="9"/>
  <c r="H28" i="3"/>
  <c r="C1435" i="1"/>
  <c r="F118" i="5"/>
  <c r="C1096" i="1"/>
  <c r="I20" i="3"/>
  <c r="D985" i="1"/>
  <c r="F515" i="4"/>
  <c r="C509" i="1"/>
  <c r="F224" i="4"/>
  <c r="C220" i="1"/>
  <c r="E528" i="4"/>
  <c r="D523" i="1"/>
  <c r="F299" i="4"/>
  <c r="D298" i="4"/>
  <c r="C294" i="1"/>
  <c r="E141" i="6"/>
  <c r="F141" i="6" s="1"/>
  <c r="E298" i="4"/>
  <c r="F163" i="4"/>
  <c r="C159" i="1"/>
  <c r="I1476" i="1"/>
  <c r="I1458" i="1"/>
  <c r="E151" i="4"/>
  <c r="F311" i="4"/>
  <c r="C306" i="1"/>
  <c r="F252" i="4"/>
  <c r="C248" i="1"/>
  <c r="F176" i="5"/>
  <c r="H22" i="3"/>
  <c r="C1153" i="1"/>
  <c r="H21" i="9"/>
  <c r="G21" i="9"/>
  <c r="F152" i="4"/>
  <c r="D151" i="4"/>
  <c r="C148" i="1"/>
  <c r="E165" i="9"/>
  <c r="B165" i="9" s="1"/>
  <c r="F35" i="6"/>
  <c r="H25" i="3"/>
  <c r="C1329" i="1"/>
  <c r="G587" i="1"/>
  <c r="H587" i="1"/>
  <c r="F421" i="4"/>
  <c r="D420" i="4"/>
  <c r="C415" i="1"/>
  <c r="F245" i="5"/>
  <c r="C1222" i="1"/>
  <c r="E175" i="5"/>
  <c r="D1152" i="1" s="1"/>
  <c r="I22" i="3"/>
  <c r="D1153" i="1"/>
  <c r="F472" i="4"/>
  <c r="C466" i="1"/>
  <c r="F7" i="5"/>
  <c r="F106" i="4"/>
  <c r="C102" i="1"/>
  <c r="F44" i="4"/>
  <c r="C40" i="1"/>
  <c r="F363" i="4"/>
  <c r="C358" i="1"/>
  <c r="F50" i="4"/>
  <c r="C46" i="1"/>
  <c r="I1451" i="1"/>
  <c r="I1439" i="1"/>
  <c r="F643" i="4"/>
  <c r="C637" i="1"/>
  <c r="H19" i="9"/>
  <c r="E19" i="9" s="1"/>
  <c r="B19" i="9" s="1"/>
  <c r="D237" i="5"/>
  <c r="D175" i="5" s="1"/>
  <c r="D68" i="5"/>
  <c r="F69" i="5"/>
  <c r="C1047" i="1"/>
  <c r="F263" i="4"/>
  <c r="C259" i="1"/>
  <c r="F114" i="6"/>
  <c r="H27" i="3"/>
  <c r="C1408" i="1"/>
  <c r="G310" i="9"/>
  <c r="E310" i="9" s="1"/>
  <c r="B310" i="9" s="1"/>
  <c r="F206" i="5"/>
  <c r="C1183" i="1"/>
  <c r="F580" i="4"/>
  <c r="C574" i="1"/>
  <c r="G192" i="1"/>
  <c r="H192" i="1"/>
  <c r="F7" i="4"/>
  <c r="D6" i="4"/>
  <c r="C3" i="1"/>
  <c r="F215" i="4"/>
  <c r="C211" i="1"/>
  <c r="I1478" i="1"/>
  <c r="I1460" i="1"/>
  <c r="I1456" i="1"/>
  <c r="I1463" i="1"/>
  <c r="I1443" i="1"/>
  <c r="H1065" i="1"/>
  <c r="D1046" i="1" l="1"/>
  <c r="I21" i="3"/>
  <c r="G990" i="1"/>
  <c r="H990" i="1"/>
  <c r="D1436" i="1"/>
  <c r="I29" i="3"/>
  <c r="H1437" i="1"/>
  <c r="G1437" i="1"/>
  <c r="G315" i="9"/>
  <c r="E315" i="9" s="1"/>
  <c r="H29" i="3"/>
  <c r="C1436" i="1"/>
  <c r="H1299" i="1"/>
  <c r="G1299" i="1"/>
  <c r="G317" i="9"/>
  <c r="E317" i="9" s="1"/>
  <c r="E316" i="9" s="1"/>
  <c r="K1450" i="9"/>
  <c r="C1518" i="1"/>
  <c r="H1518" i="1" s="1"/>
  <c r="G312" i="9"/>
  <c r="E312" i="9" s="1"/>
  <c r="B312" i="9" s="1"/>
  <c r="G313" i="9"/>
  <c r="E313" i="9" s="1"/>
  <c r="B313" i="9" s="1"/>
  <c r="E635" i="4"/>
  <c r="D629" i="1" s="1"/>
  <c r="D414" i="1"/>
  <c r="E408" i="4"/>
  <c r="D403" i="1" s="1"/>
  <c r="E21" i="9"/>
  <c r="B21" i="9" s="1"/>
  <c r="D2" i="1"/>
  <c r="I16" i="3"/>
  <c r="F175" i="5"/>
  <c r="C1152" i="1"/>
  <c r="H46" i="1"/>
  <c r="G46" i="1"/>
  <c r="E289" i="4"/>
  <c r="I17" i="3"/>
  <c r="D147" i="1"/>
  <c r="G3" i="1"/>
  <c r="H3" i="1"/>
  <c r="H278" i="9"/>
  <c r="D984" i="1"/>
  <c r="H1517" i="1"/>
  <c r="G1517" i="1"/>
  <c r="G346" i="1"/>
  <c r="H346" i="1"/>
  <c r="G259" i="1"/>
  <c r="H259" i="1"/>
  <c r="G358" i="1"/>
  <c r="H358" i="1"/>
  <c r="H102" i="1"/>
  <c r="G102" i="1"/>
  <c r="H415" i="1"/>
  <c r="G415" i="1"/>
  <c r="G306" i="1"/>
  <c r="H306" i="1"/>
  <c r="E407" i="4"/>
  <c r="D402" i="1" s="1"/>
  <c r="D293" i="1"/>
  <c r="E412" i="4"/>
  <c r="H294" i="1"/>
  <c r="G294" i="1"/>
  <c r="E636" i="4"/>
  <c r="D630" i="1" s="1"/>
  <c r="D522" i="1"/>
  <c r="H1096" i="1"/>
  <c r="G1096" i="1"/>
  <c r="F350" i="4"/>
  <c r="D408" i="4"/>
  <c r="C345" i="1"/>
  <c r="H1183" i="1"/>
  <c r="G1183" i="1"/>
  <c r="H1047" i="1"/>
  <c r="G1047" i="1"/>
  <c r="H40" i="1"/>
  <c r="G40" i="1"/>
  <c r="G1222" i="1"/>
  <c r="H1222" i="1"/>
  <c r="F151" i="4"/>
  <c r="D289" i="4"/>
  <c r="H17" i="3"/>
  <c r="C147" i="1"/>
  <c r="H1153" i="1"/>
  <c r="G1153" i="1"/>
  <c r="G248" i="1"/>
  <c r="H248" i="1"/>
  <c r="I28" i="3"/>
  <c r="D1435" i="1"/>
  <c r="G1435" i="1" s="1"/>
  <c r="G509" i="1"/>
  <c r="H509" i="1"/>
  <c r="H523" i="1"/>
  <c r="G523" i="1"/>
  <c r="D412" i="4"/>
  <c r="H16" i="3"/>
  <c r="F6" i="4"/>
  <c r="C2" i="1"/>
  <c r="H574" i="1"/>
  <c r="G574" i="1"/>
  <c r="F68" i="5"/>
  <c r="H21" i="3"/>
  <c r="C1046" i="1"/>
  <c r="D6" i="5"/>
  <c r="G211" i="1"/>
  <c r="H211" i="1"/>
  <c r="H1408" i="1"/>
  <c r="G1408" i="1"/>
  <c r="F237" i="5"/>
  <c r="H23" i="3"/>
  <c r="C1214" i="1"/>
  <c r="H637" i="1"/>
  <c r="G637" i="1"/>
  <c r="G466" i="1"/>
  <c r="H466" i="1"/>
  <c r="F420" i="4"/>
  <c r="D635" i="4"/>
  <c r="C414" i="1"/>
  <c r="H1329" i="1"/>
  <c r="G1329" i="1"/>
  <c r="G148" i="1"/>
  <c r="H148" i="1"/>
  <c r="G159" i="1"/>
  <c r="H159" i="1"/>
  <c r="D407" i="4"/>
  <c r="F298" i="4"/>
  <c r="C293" i="1"/>
  <c r="H220" i="1"/>
  <c r="G220" i="1"/>
  <c r="G985" i="1"/>
  <c r="H985" i="1"/>
  <c r="G120" i="1"/>
  <c r="H120" i="1"/>
  <c r="D636" i="4"/>
  <c r="F528" i="4"/>
  <c r="C522" i="1"/>
  <c r="H1436" i="1" l="1"/>
  <c r="G1436" i="1"/>
  <c r="B315" i="9"/>
  <c r="E314" i="9"/>
  <c r="I10" i="3" s="1"/>
  <c r="H9" i="3"/>
  <c r="I9" i="3" s="1"/>
  <c r="B317" i="9"/>
  <c r="H1435" i="1"/>
  <c r="H11" i="3"/>
  <c r="N3" i="9" s="1"/>
  <c r="G1518" i="1"/>
  <c r="E311" i="9"/>
  <c r="H2" i="1"/>
  <c r="G2" i="1"/>
  <c r="F408" i="4"/>
  <c r="C403" i="1"/>
  <c r="E639" i="4"/>
  <c r="D407" i="1"/>
  <c r="F407" i="4"/>
  <c r="C402" i="1"/>
  <c r="G414" i="1"/>
  <c r="H414" i="1"/>
  <c r="D639" i="4"/>
  <c r="F412" i="4"/>
  <c r="C407" i="1"/>
  <c r="G293" i="1"/>
  <c r="H293" i="1"/>
  <c r="D413" i="4"/>
  <c r="D414" i="4" s="1"/>
  <c r="F289" i="4"/>
  <c r="D291" i="4"/>
  <c r="C285" i="1"/>
  <c r="H1152" i="1"/>
  <c r="G1152" i="1"/>
  <c r="G147" i="1"/>
  <c r="H147" i="1"/>
  <c r="G345" i="1"/>
  <c r="H345" i="1"/>
  <c r="H522" i="1"/>
  <c r="G522" i="1"/>
  <c r="F635" i="4"/>
  <c r="C629" i="1"/>
  <c r="G278" i="9"/>
  <c r="E278" i="9" s="1"/>
  <c r="G284" i="9"/>
  <c r="E284" i="9" s="1"/>
  <c r="B284" i="9" s="1"/>
  <c r="F6" i="5"/>
  <c r="C984" i="1"/>
  <c r="F636" i="4"/>
  <c r="C630" i="1"/>
  <c r="H1214" i="1"/>
  <c r="G1214" i="1"/>
  <c r="H1046" i="1"/>
  <c r="G1046" i="1"/>
  <c r="D290" i="4"/>
  <c r="E413" i="4"/>
  <c r="E291" i="4"/>
  <c r="D287" i="1" s="1"/>
  <c r="D285" i="1"/>
  <c r="E290" i="4"/>
  <c r="D286" i="1" s="1"/>
  <c r="K3" i="9" l="1"/>
  <c r="I11" i="3"/>
  <c r="F414" i="4"/>
  <c r="C409" i="1"/>
  <c r="H630" i="1"/>
  <c r="G630" i="1"/>
  <c r="F639" i="4"/>
  <c r="C633" i="1"/>
  <c r="E415" i="4"/>
  <c r="D410" i="1" s="1"/>
  <c r="E640" i="4"/>
  <c r="E641" i="4" s="1"/>
  <c r="D408" i="1"/>
  <c r="H8" i="3"/>
  <c r="H984" i="1"/>
  <c r="G984" i="1"/>
  <c r="H629" i="1"/>
  <c r="G629" i="1"/>
  <c r="H285" i="1"/>
  <c r="G285" i="1"/>
  <c r="H407" i="1"/>
  <c r="G407" i="1"/>
  <c r="F290" i="4"/>
  <c r="C286" i="1"/>
  <c r="F291" i="4"/>
  <c r="C287" i="1"/>
  <c r="E414" i="4"/>
  <c r="D409" i="1" s="1"/>
  <c r="H402" i="1"/>
  <c r="G402" i="1"/>
  <c r="D633" i="1"/>
  <c r="B278" i="9"/>
  <c r="E277" i="9"/>
  <c r="F413" i="4"/>
  <c r="D415" i="4"/>
  <c r="D640" i="4"/>
  <c r="C408" i="1"/>
  <c r="G403" i="1"/>
  <c r="H403" i="1"/>
  <c r="G408" i="1" l="1"/>
  <c r="H408" i="1"/>
  <c r="M3" i="9"/>
  <c r="I8" i="3"/>
  <c r="H633" i="1"/>
  <c r="G633" i="1"/>
  <c r="D642" i="4"/>
  <c r="F640" i="4"/>
  <c r="C634" i="1"/>
  <c r="F415" i="4"/>
  <c r="C410" i="1"/>
  <c r="H286" i="1"/>
  <c r="G286" i="1"/>
  <c r="E642" i="4"/>
  <c r="E645" i="4" s="1"/>
  <c r="D634" i="1"/>
  <c r="D641" i="4"/>
  <c r="G409" i="1"/>
  <c r="H409" i="1"/>
  <c r="D635" i="1"/>
  <c r="G287" i="1"/>
  <c r="H287" i="1"/>
  <c r="D646" i="4" l="1"/>
  <c r="F642" i="4"/>
  <c r="C636" i="1"/>
  <c r="E646" i="4"/>
  <c r="G276" i="9" s="1"/>
  <c r="E276" i="9" s="1"/>
  <c r="B276" i="9" s="1"/>
  <c r="D636" i="1"/>
  <c r="H634" i="1"/>
  <c r="G634" i="1"/>
  <c r="I18" i="3"/>
  <c r="D639" i="1"/>
  <c r="H410" i="1"/>
  <c r="G410" i="1"/>
  <c r="F641" i="4"/>
  <c r="D645" i="4"/>
  <c r="C635" i="1"/>
  <c r="H636" i="1" l="1"/>
  <c r="G636" i="1"/>
  <c r="I19" i="3"/>
  <c r="D640" i="1"/>
  <c r="H7" i="3" s="1"/>
  <c r="H635" i="1"/>
  <c r="G635" i="1"/>
  <c r="F645" i="4"/>
  <c r="H18" i="3"/>
  <c r="C639" i="1"/>
  <c r="F646" i="4"/>
  <c r="H19" i="3"/>
  <c r="C640" i="1"/>
  <c r="J3" i="9" l="1"/>
  <c r="G639" i="1"/>
  <c r="H639" i="1"/>
  <c r="H640" i="1"/>
  <c r="G640" i="1"/>
  <c r="M272" i="9" l="1"/>
  <c r="L272" i="9"/>
  <c r="G274" i="9"/>
  <c r="H274" i="9"/>
  <c r="H18" i="9"/>
  <c r="G18" i="9"/>
  <c r="J7" i="9"/>
  <c r="I12" i="9"/>
  <c r="I9" i="9"/>
  <c r="H16" i="9"/>
  <c r="I6" i="9"/>
  <c r="K12" i="9"/>
  <c r="G17" i="9"/>
  <c r="I7" i="9"/>
  <c r="K13" i="9"/>
  <c r="J10" i="9"/>
  <c r="J11" i="9"/>
  <c r="J5" i="9"/>
  <c r="H17" i="9"/>
  <c r="I13" i="9"/>
  <c r="I8" i="9"/>
  <c r="M15" i="9"/>
  <c r="I5" i="9"/>
  <c r="K11" i="9"/>
  <c r="J17" i="9"/>
  <c r="K8" i="9"/>
  <c r="J13" i="9"/>
  <c r="K9" i="9"/>
  <c r="L15" i="9"/>
  <c r="J8" i="9"/>
  <c r="L16" i="9"/>
  <c r="I11" i="9"/>
  <c r="K10" i="9"/>
  <c r="G16" i="9"/>
  <c r="K7" i="9"/>
  <c r="J12" i="9"/>
  <c r="J9" i="9"/>
  <c r="H15" i="9"/>
  <c r="K5" i="9"/>
  <c r="M16" i="9"/>
  <c r="K6" i="9"/>
  <c r="I17" i="9"/>
  <c r="G15" i="9"/>
  <c r="J6" i="9"/>
  <c r="E16" i="9" l="1"/>
  <c r="E18" i="9"/>
  <c r="B18" i="9" s="1"/>
  <c r="F272" i="9"/>
  <c r="B272" i="9" s="1"/>
  <c r="E11" i="9"/>
  <c r="B11" i="9" s="1"/>
  <c r="E13" i="9"/>
  <c r="B13" i="9" s="1"/>
  <c r="E7" i="9"/>
  <c r="B7" i="9" s="1"/>
  <c r="E10" i="9"/>
  <c r="B10" i="9" s="1"/>
  <c r="E12" i="9"/>
  <c r="B12" i="9" s="1"/>
  <c r="E15" i="9"/>
  <c r="F16" i="9"/>
  <c r="E5" i="9"/>
  <c r="E6" i="9"/>
  <c r="B6" i="9" s="1"/>
  <c r="E274" i="9"/>
  <c r="F15" i="9"/>
  <c r="E8" i="9"/>
  <c r="B8" i="9" s="1"/>
  <c r="E17" i="9"/>
  <c r="B17" i="9" s="1"/>
  <c r="E9" i="9"/>
  <c r="B9" i="9" s="1"/>
  <c r="B16" i="9" l="1"/>
  <c r="F20" i="9"/>
  <c r="F14" i="9"/>
  <c r="B274" i="9"/>
  <c r="E20" i="9"/>
  <c r="I7" i="3" s="1"/>
  <c r="B15" i="9"/>
  <c r="E14" i="9"/>
  <c r="B5" i="9"/>
  <c r="E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<sst xmlns="http://schemas.openxmlformats.org/spreadsheetml/2006/main" count="4369" uniqueCount="3422">
  <si>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</si>
  <si>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</si>
  <si>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</si>
  <si>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</si>
  <si>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</si>
  <si>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</si>
  <si>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</si>
  <si>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</si>
  <si>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</si>
  <si>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</si>
  <si>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</si>
  <si>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</si>
  <si>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</si>
  <si>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</si>
  <si>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</si>
  <si>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</si>
  <si>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</si>
  <si>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</si>
  <si>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</si>
  <si>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</si>
  <si>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</si>
  <si>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</si>
  <si>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</si>
  <si>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</si>
  <si>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</si>
  <si>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</si>
  <si>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</si>
  <si>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</si>
  <si>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</si>
  <si>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</si>
  <si>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</si>
  <si>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I ČITAONICA NOVI MAROF</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</si>
  <si>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</si>
  <si>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</si>
  <si>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</si>
  <si>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</si>
  <si>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</si>
  <si>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</si>
  <si>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</si>
  <si>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</si>
  <si>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</si>
  <si>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</si>
  <si>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</si>
  <si>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</si>
  <si>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</si>
  <si>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</si>
  <si>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</si>
  <si>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</si>
  <si>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</si>
  <si>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31489 - GRADSKA KNJIŽNICA I ČITAONICA NOVI MAROF</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</si>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</sst>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10/relationships/person" Target="persons/person0.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151247.74</v>
      </c>
      <c r="D2" s="6">
        <f>'PR-RAS'!E6</f>
        <v>295453.08999999997</v>
      </c>
      <c r="E2" s="6">
        <v>0</v>
      </c>
      <c r="F2" s="6">
        <v>0</v>
      </c>
      <c r="G2" s="7">
        <f t="shared" ref="G2:G264" si="0">(B2/1000)*(C2*1+D2*2)</f>
        <v>742.15391999999997</v>
      </c>
      <c r="H2" s="7">
        <f t="shared" ref="H2:H264" si="1">ABS(C2-ROUND(C2,0))+ABS(D2-ROUND(D2,0))</f>
        <v>0.34999999997671694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27898.690000000002</v>
      </c>
      <c r="D46" s="1">
        <f>'PR-RAS'!E50</f>
        <v>177940.9</v>
      </c>
      <c r="E46" s="1">
        <v>0</v>
      </c>
      <c r="F46" s="1">
        <v>0</v>
      </c>
      <c r="G46" s="2">
        <f t="shared" si="0"/>
        <v>17270.122049999998</v>
      </c>
      <c r="H46" s="2">
        <f t="shared" si="1"/>
        <v>0.41000000000349246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19537.150000000001</v>
      </c>
      <c r="D55" s="1">
        <f>'PR-RAS'!E59</f>
        <v>161011.01999999999</v>
      </c>
      <c r="E55" s="1">
        <v>0</v>
      </c>
      <c r="F55" s="1">
        <v>0</v>
      </c>
      <c r="G55" s="2">
        <f t="shared" si="0"/>
        <v>18444.196260000001</v>
      </c>
      <c r="H55" s="2">
        <f t="shared" si="1"/>
        <v>0.16999999999097781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19537.150000000001</v>
      </c>
      <c r="D56" s="1">
        <f>'PR-RAS'!E60</f>
        <v>161011.01999999999</v>
      </c>
      <c r="E56" s="1">
        <v>0</v>
      </c>
      <c r="F56" s="1">
        <v>0</v>
      </c>
      <c r="G56" s="2">
        <f t="shared" si="0"/>
        <v>18785.755450000001</v>
      </c>
      <c r="H56" s="2">
        <f t="shared" si="1"/>
        <v>0.16999999999097781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8361.5400000000009</v>
      </c>
      <c r="D64" s="1">
        <f>'PR-RAS'!E68</f>
        <v>16929.88</v>
      </c>
      <c r="E64" s="1">
        <v>0</v>
      </c>
      <c r="F64" s="1">
        <v>0</v>
      </c>
      <c r="G64" s="2">
        <f t="shared" si="0"/>
        <v>2659.9419000000003</v>
      </c>
      <c r="H64" s="2">
        <f t="shared" si="1"/>
        <v>0.57999999999810825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8361.5400000000009</v>
      </c>
      <c r="D65" s="1">
        <f>'PR-RAS'!E69</f>
        <v>16929.88</v>
      </c>
      <c r="E65" s="1">
        <v>0</v>
      </c>
      <c r="F65" s="1">
        <v>0</v>
      </c>
      <c r="G65" s="2">
        <f t="shared" si="0"/>
        <v>2702.1632000000004</v>
      </c>
      <c r="H65" s="2">
        <f t="shared" si="1"/>
        <v>0.57999999999810825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5084.2699999999995</v>
      </c>
      <c r="D78" s="1">
        <f>'PR-RAS'!E82</f>
        <v>0.36</v>
      </c>
      <c r="E78" s="1">
        <v>0</v>
      </c>
      <c r="F78" s="1">
        <v>0</v>
      </c>
      <c r="G78" s="2">
        <f t="shared" si="0"/>
        <v>391.54422999999997</v>
      </c>
      <c r="H78" s="2">
        <f t="shared" si="1"/>
        <v>0.62999999999952705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5084.2699999999995</v>
      </c>
      <c r="D79" s="1">
        <f>'PR-RAS'!E83</f>
        <v>0.36</v>
      </c>
      <c r="E79" s="1">
        <v>0</v>
      </c>
      <c r="F79" s="1">
        <v>0</v>
      </c>
      <c r="G79" s="2">
        <f t="shared" si="0"/>
        <v>396.62921999999998</v>
      </c>
      <c r="H79" s="2">
        <f t="shared" si="1"/>
        <v>0.62999999999952705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0.16</v>
      </c>
      <c r="D82" s="1">
        <f>'PR-RAS'!E86</f>
        <v>0</v>
      </c>
      <c r="E82" s="1">
        <v>0</v>
      </c>
      <c r="F82" s="1">
        <v>0</v>
      </c>
      <c r="G82" s="2">
        <f t="shared" si="0"/>
        <v>1.2960000000000001E-2</v>
      </c>
      <c r="H82" s="2">
        <f t="shared" si="1"/>
        <v>0.16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0.23</v>
      </c>
      <c r="E83" s="1">
        <v>0</v>
      </c>
      <c r="F83" s="1">
        <v>0</v>
      </c>
      <c r="G83" s="2">
        <f t="shared" si="0"/>
        <v>3.7720000000000004E-2</v>
      </c>
      <c r="H83" s="2">
        <f t="shared" si="1"/>
        <v>0.23</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5084.1099999999997</v>
      </c>
      <c r="D86" s="1">
        <f>'PR-RAS'!E90</f>
        <v>0.13</v>
      </c>
      <c r="E86" s="1">
        <v>0</v>
      </c>
      <c r="F86" s="1">
        <v>0</v>
      </c>
      <c r="G86" s="2">
        <f t="shared" si="0"/>
        <v>432.17145000000005</v>
      </c>
      <c r="H86" s="2">
        <f t="shared" si="1"/>
        <v>0.23999999999967259</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7175.79</v>
      </c>
      <c r="D102" s="1">
        <f>'PR-RAS'!E106</f>
        <v>7194.51</v>
      </c>
      <c r="E102" s="1">
        <v>0</v>
      </c>
      <c r="F102" s="1">
        <v>0</v>
      </c>
      <c r="G102" s="2">
        <f t="shared" si="0"/>
        <v>2178.0458100000001</v>
      </c>
      <c r="H102" s="2">
        <f t="shared" si="1"/>
        <v>0.6999999999998181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7175.79</v>
      </c>
      <c r="D108" s="1">
        <f>'PR-RAS'!E112</f>
        <v>7194.51</v>
      </c>
      <c r="E108" s="1">
        <v>0</v>
      </c>
      <c r="F108" s="1">
        <v>0</v>
      </c>
      <c r="G108" s="2">
        <f t="shared" si="0"/>
        <v>2307.4346700000001</v>
      </c>
      <c r="H108" s="2">
        <f t="shared" si="1"/>
        <v>0.6999999999998181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7175.79</v>
      </c>
      <c r="D113" s="1">
        <f>'PR-RAS'!E117</f>
        <v>7194.51</v>
      </c>
      <c r="E113" s="1">
        <v>0</v>
      </c>
      <c r="F113" s="1">
        <v>0</v>
      </c>
      <c r="G113" s="2">
        <f t="shared" si="0"/>
        <v>2415.2587200000003</v>
      </c>
      <c r="H113" s="2">
        <f t="shared" si="1"/>
        <v>0.6999999999998181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111088.99</v>
      </c>
      <c r="D129" s="1">
        <f>'PR-RAS'!E133</f>
        <v>110317.32</v>
      </c>
      <c r="E129" s="1">
        <v>0</v>
      </c>
      <c r="F129" s="1">
        <v>0</v>
      </c>
      <c r="G129" s="2">
        <f t="shared" si="0"/>
        <v>42460.624640000002</v>
      </c>
      <c r="H129" s="2">
        <f t="shared" si="1"/>
        <v>0.33000000000174623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111088.99</v>
      </c>
      <c r="D130" s="1">
        <f>'PR-RAS'!E134</f>
        <v>110317.32</v>
      </c>
      <c r="E130" s="1">
        <v>0</v>
      </c>
      <c r="F130" s="1">
        <v>0</v>
      </c>
      <c r="G130" s="2">
        <f t="shared" si="0"/>
        <v>42792.348270000002</v>
      </c>
      <c r="H130" s="2">
        <f t="shared" si="1"/>
        <v>0.33000000000174623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111088.99</v>
      </c>
      <c r="D131" s="1">
        <f>'PR-RAS'!E135</f>
        <v>103800.47</v>
      </c>
      <c r="E131" s="1">
        <v>0</v>
      </c>
      <c r="F131" s="1">
        <v>0</v>
      </c>
      <c r="G131" s="2">
        <f t="shared" si="0"/>
        <v>41429.690900000001</v>
      </c>
      <c r="H131" s="2">
        <f t="shared" si="1"/>
        <v>0.47999999999592546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6516.85</v>
      </c>
      <c r="E132" s="1">
        <v>0</v>
      </c>
      <c r="F132" s="1">
        <v>0</v>
      </c>
      <c r="G132" s="2">
        <f t="shared" si="0"/>
        <v>1707.4147000000003</v>
      </c>
      <c r="H132" s="2">
        <f t="shared" si="1"/>
        <v>0.1499999999996362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128178.58</v>
      </c>
      <c r="D147" s="1">
        <f>'PR-RAS'!E151</f>
        <v>193052.15</v>
      </c>
      <c r="E147" s="1">
        <v>0</v>
      </c>
      <c r="F147" s="1">
        <v>0</v>
      </c>
      <c r="G147" s="2">
        <f t="shared" si="0"/>
        <v>75085.300479999991</v>
      </c>
      <c r="H147" s="2">
        <f t="shared" si="1"/>
        <v>0.569999999992433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80336.78</v>
      </c>
      <c r="D148" s="1">
        <f>'PR-RAS'!E152</f>
        <v>106577.33</v>
      </c>
      <c r="E148" s="1">
        <v>0</v>
      </c>
      <c r="F148" s="1">
        <v>0</v>
      </c>
      <c r="G148" s="2">
        <f t="shared" si="0"/>
        <v>43143.241679999999</v>
      </c>
      <c r="H148" s="2">
        <f t="shared" si="1"/>
        <v>0.55000000000291038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64493.919999999998</v>
      </c>
      <c r="D149" s="1">
        <f>'PR-RAS'!E153</f>
        <v>83208.44</v>
      </c>
      <c r="E149" s="1">
        <v>0</v>
      </c>
      <c r="F149" s="1">
        <v>0</v>
      </c>
      <c r="G149" s="2">
        <f t="shared" si="0"/>
        <v>34174.7984</v>
      </c>
      <c r="H149" s="2">
        <f t="shared" si="1"/>
        <v>0.52000000000407454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64493.919999999998</v>
      </c>
      <c r="D150" s="1">
        <f>'PR-RAS'!E154</f>
        <v>83208.44</v>
      </c>
      <c r="E150" s="1">
        <v>0</v>
      </c>
      <c r="F150" s="1">
        <v>0</v>
      </c>
      <c r="G150" s="2">
        <f t="shared" si="0"/>
        <v>34405.709199999998</v>
      </c>
      <c r="H150" s="2">
        <f t="shared" si="1"/>
        <v>0.52000000000407454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7694.1</v>
      </c>
      <c r="D154" s="1">
        <f>'PR-RAS'!E158</f>
        <v>11226.11</v>
      </c>
      <c r="E154" s="1">
        <v>0</v>
      </c>
      <c r="F154" s="1">
        <v>0</v>
      </c>
      <c r="G154" s="2">
        <f t="shared" si="0"/>
        <v>4612.3869599999998</v>
      </c>
      <c r="H154" s="2">
        <f t="shared" si="1"/>
        <v>0.21000000000094587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8148.76</v>
      </c>
      <c r="D155" s="1">
        <f>'PR-RAS'!E159</f>
        <v>12142.78</v>
      </c>
      <c r="E155" s="1">
        <v>0</v>
      </c>
      <c r="F155" s="1">
        <v>0</v>
      </c>
      <c r="G155" s="2">
        <f t="shared" si="0"/>
        <v>4994.8852799999995</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8148.76</v>
      </c>
      <c r="D157" s="1">
        <f>'PR-RAS'!E161</f>
        <v>12142.78</v>
      </c>
      <c r="E157" s="1">
        <v>0</v>
      </c>
      <c r="F157" s="1">
        <v>0</v>
      </c>
      <c r="G157" s="2">
        <f t="shared" si="0"/>
        <v>5059.7539200000001</v>
      </c>
      <c r="H157" s="2">
        <f t="shared" si="1"/>
        <v>0.45999999999912689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46515.88</v>
      </c>
      <c r="D159" s="1">
        <f>'PR-RAS'!E163</f>
        <v>83983.96</v>
      </c>
      <c r="E159" s="1">
        <v>0</v>
      </c>
      <c r="F159" s="1">
        <v>0</v>
      </c>
      <c r="G159" s="2">
        <f t="shared" si="0"/>
        <v>33888.440399999999</v>
      </c>
      <c r="H159" s="2">
        <f t="shared" si="1"/>
        <v>0.1599999999962165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5658.87</v>
      </c>
      <c r="D160" s="1">
        <f>'PR-RAS'!E164</f>
        <v>9315.1</v>
      </c>
      <c r="E160" s="1">
        <v>0</v>
      </c>
      <c r="F160" s="1">
        <v>0</v>
      </c>
      <c r="G160" s="2">
        <f t="shared" si="0"/>
        <v>3861.9621299999999</v>
      </c>
      <c r="H160" s="2">
        <f t="shared" si="1"/>
        <v>0.23000000000047294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713.64</v>
      </c>
      <c r="D161" s="1">
        <f>'PR-RAS'!E165</f>
        <v>670.2</v>
      </c>
      <c r="E161" s="1">
        <v>0</v>
      </c>
      <c r="F161" s="1">
        <v>0</v>
      </c>
      <c r="G161" s="2">
        <f t="shared" si="0"/>
        <v>328.64640000000003</v>
      </c>
      <c r="H161" s="2">
        <f t="shared" si="1"/>
        <v>0.56000000000005912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4945.2299999999996</v>
      </c>
      <c r="D162" s="1">
        <f>'PR-RAS'!E166</f>
        <v>6654.1</v>
      </c>
      <c r="E162" s="1">
        <v>0</v>
      </c>
      <c r="F162" s="1">
        <v>0</v>
      </c>
      <c r="G162" s="2">
        <f t="shared" si="0"/>
        <v>2938.8022300000002</v>
      </c>
      <c r="H162" s="2">
        <f t="shared" si="1"/>
        <v>0.32999999999992724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1990.8</v>
      </c>
      <c r="E164" s="1">
        <v>0</v>
      </c>
      <c r="F164" s="1">
        <v>0</v>
      </c>
      <c r="G164" s="2">
        <f t="shared" si="0"/>
        <v>649.00080000000003</v>
      </c>
      <c r="H164" s="2">
        <f t="shared" si="1"/>
        <v>0.20000000000004547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11432.2</v>
      </c>
      <c r="D165" s="1">
        <f>'PR-RAS'!E169</f>
        <v>16390.080000000002</v>
      </c>
      <c r="E165" s="1">
        <v>0</v>
      </c>
      <c r="F165" s="1">
        <v>0</v>
      </c>
      <c r="G165" s="2">
        <f t="shared" si="0"/>
        <v>7250.8270400000001</v>
      </c>
      <c r="H165" s="2">
        <f t="shared" si="1"/>
        <v>0.28000000000247383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4903.67</v>
      </c>
      <c r="D166" s="1">
        <f>'PR-RAS'!E170</f>
        <v>9962.2999999999993</v>
      </c>
      <c r="E166" s="1">
        <v>0</v>
      </c>
      <c r="F166" s="1">
        <v>0</v>
      </c>
      <c r="G166" s="2">
        <f t="shared" si="0"/>
        <v>4096.6645499999995</v>
      </c>
      <c r="H166" s="2">
        <f t="shared" si="1"/>
        <v>0.62999999999919964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1011.78</v>
      </c>
      <c r="D167" s="1">
        <f>'PR-RAS'!E171</f>
        <v>163.12</v>
      </c>
      <c r="E167" s="1">
        <v>0</v>
      </c>
      <c r="F167" s="1">
        <v>0</v>
      </c>
      <c r="G167" s="2">
        <f t="shared" si="0"/>
        <v>222.11132000000001</v>
      </c>
      <c r="H167" s="2">
        <f t="shared" si="1"/>
        <v>0.34000000000003183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4365.26</v>
      </c>
      <c r="D168" s="1">
        <f>'PR-RAS'!E172</f>
        <v>4676.0200000000004</v>
      </c>
      <c r="E168" s="1">
        <v>0</v>
      </c>
      <c r="F168" s="1">
        <v>0</v>
      </c>
      <c r="G168" s="2">
        <f t="shared" si="0"/>
        <v>2290.7891000000004</v>
      </c>
      <c r="H168" s="2">
        <f t="shared" si="1"/>
        <v>0.28000000000065484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353.28</v>
      </c>
      <c r="D169" s="1">
        <f>'PR-RAS'!E173</f>
        <v>475.1</v>
      </c>
      <c r="E169" s="1">
        <v>0</v>
      </c>
      <c r="F169" s="1">
        <v>0</v>
      </c>
      <c r="G169" s="2">
        <f t="shared" si="0"/>
        <v>218.98464000000001</v>
      </c>
      <c r="H169" s="2">
        <f t="shared" si="1"/>
        <v>0.37999999999999545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798.21</v>
      </c>
      <c r="D170" s="1">
        <f>'PR-RAS'!E174</f>
        <v>1083.5899999999999</v>
      </c>
      <c r="E170" s="1">
        <v>0</v>
      </c>
      <c r="F170" s="1">
        <v>0</v>
      </c>
      <c r="G170" s="2">
        <f t="shared" si="0"/>
        <v>501.15091000000001</v>
      </c>
      <c r="H170" s="2">
        <f t="shared" si="1"/>
        <v>0.62000000000011823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29.95</v>
      </c>
      <c r="E172" s="1">
        <v>0</v>
      </c>
      <c r="F172" s="1">
        <v>0</v>
      </c>
      <c r="G172" s="2">
        <f t="shared" si="0"/>
        <v>10.242900000000001</v>
      </c>
      <c r="H172" s="2">
        <f t="shared" si="1"/>
        <v>5.0000000000000711E-2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28476.38</v>
      </c>
      <c r="D173" s="1">
        <f>'PR-RAS'!E177</f>
        <v>54218.95</v>
      </c>
      <c r="E173" s="1">
        <v>0</v>
      </c>
      <c r="F173" s="1">
        <v>0</v>
      </c>
      <c r="G173" s="2">
        <f t="shared" si="0"/>
        <v>23549.256159999997</v>
      </c>
      <c r="H173" s="2">
        <f t="shared" si="1"/>
        <v>0.43000000000392902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1372.49</v>
      </c>
      <c r="D174" s="1">
        <f>'PR-RAS'!E178</f>
        <v>3203.22</v>
      </c>
      <c r="E174" s="1">
        <v>0</v>
      </c>
      <c r="F174" s="1">
        <v>0</v>
      </c>
      <c r="G174" s="2">
        <f t="shared" si="0"/>
        <v>1345.7548899999997</v>
      </c>
      <c r="H174" s="2">
        <f t="shared" si="1"/>
        <v>0.70999999999980901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9.85</v>
      </c>
      <c r="D175" s="1">
        <f>'PR-RAS'!E179</f>
        <v>218.75</v>
      </c>
      <c r="E175" s="1">
        <v>0</v>
      </c>
      <c r="F175" s="1">
        <v>0</v>
      </c>
      <c r="G175" s="2">
        <f t="shared" si="0"/>
        <v>77.838899999999995</v>
      </c>
      <c r="H175" s="2">
        <f t="shared" si="1"/>
        <v>0.40000000000000036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14555.88</v>
      </c>
      <c r="D176" s="1">
        <f>'PR-RAS'!E180</f>
        <v>4584.38</v>
      </c>
      <c r="E176" s="1">
        <v>0</v>
      </c>
      <c r="F176" s="1">
        <v>0</v>
      </c>
      <c r="G176" s="2">
        <f t="shared" si="0"/>
        <v>4151.8119999999999</v>
      </c>
      <c r="H176" s="2">
        <f t="shared" si="1"/>
        <v>0.50000000000090949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164.7</v>
      </c>
      <c r="D177" s="1">
        <f>'PR-RAS'!E181</f>
        <v>260.77</v>
      </c>
      <c r="E177" s="1">
        <v>0</v>
      </c>
      <c r="F177" s="1">
        <v>0</v>
      </c>
      <c r="G177" s="2">
        <f t="shared" si="0"/>
        <v>120.77824</v>
      </c>
      <c r="H177" s="2">
        <f t="shared" si="1"/>
        <v>0.53000000000002956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62.7</v>
      </c>
      <c r="E179" s="1">
        <v>0</v>
      </c>
      <c r="F179" s="1">
        <v>0</v>
      </c>
      <c r="G179" s="2">
        <f t="shared" si="0"/>
        <v>22.321200000000001</v>
      </c>
      <c r="H179" s="2">
        <f t="shared" si="1"/>
        <v>0.29999999999999716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10133.299999999999</v>
      </c>
      <c r="D180" s="1">
        <f>'PR-RAS'!E184</f>
        <v>34352.26</v>
      </c>
      <c r="E180" s="1">
        <v>0</v>
      </c>
      <c r="F180" s="1">
        <v>0</v>
      </c>
      <c r="G180" s="2">
        <f t="shared" si="0"/>
        <v>14111.969780000001</v>
      </c>
      <c r="H180" s="2">
        <f t="shared" si="1"/>
        <v>0.56000000000130967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550.20000000000005</v>
      </c>
      <c r="D181" s="1">
        <f>'PR-RAS'!E185</f>
        <v>4280.99</v>
      </c>
      <c r="E181" s="1">
        <v>0</v>
      </c>
      <c r="F181" s="1">
        <v>0</v>
      </c>
      <c r="G181" s="2">
        <f t="shared" si="0"/>
        <v>1640.1923999999999</v>
      </c>
      <c r="H181" s="2">
        <f t="shared" si="1"/>
        <v>0.21000000000026375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1689.96</v>
      </c>
      <c r="D182" s="1">
        <f>'PR-RAS'!E186</f>
        <v>7255.88</v>
      </c>
      <c r="E182" s="1">
        <v>0</v>
      </c>
      <c r="F182" s="1">
        <v>0</v>
      </c>
      <c r="G182" s="2">
        <f t="shared" si="0"/>
        <v>2932.5113200000001</v>
      </c>
      <c r="H182" s="2">
        <f t="shared" si="1"/>
        <v>0.15999999999985448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948.43000000000006</v>
      </c>
      <c r="D184" s="1">
        <f>'PR-RAS'!E188</f>
        <v>4059.83</v>
      </c>
      <c r="E184" s="1">
        <v>0</v>
      </c>
      <c r="F184" s="1">
        <v>0</v>
      </c>
      <c r="G184" s="2">
        <f t="shared" si="0"/>
        <v>1659.46047</v>
      </c>
      <c r="H184" s="2">
        <f t="shared" si="1"/>
        <v>0.60000000000013642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197.48</v>
      </c>
      <c r="D186" s="1">
        <f>'PR-RAS'!E190</f>
        <v>395.71</v>
      </c>
      <c r="E186" s="1">
        <v>0</v>
      </c>
      <c r="F186" s="1">
        <v>0</v>
      </c>
      <c r="G186" s="2">
        <f t="shared" si="0"/>
        <v>182.94649999999999</v>
      </c>
      <c r="H186" s="2">
        <f t="shared" si="1"/>
        <v>0.77000000000001023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51.1</v>
      </c>
      <c r="D187" s="1">
        <f>'PR-RAS'!E191</f>
        <v>3142.39</v>
      </c>
      <c r="E187" s="1">
        <v>0</v>
      </c>
      <c r="F187" s="1">
        <v>0</v>
      </c>
      <c r="G187" s="2">
        <f t="shared" si="0"/>
        <v>1178.4736800000001</v>
      </c>
      <c r="H187" s="2">
        <f t="shared" si="1"/>
        <v>0.48999999999987409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192.45</v>
      </c>
      <c r="D188" s="1">
        <f>'PR-RAS'!E192</f>
        <v>217.25</v>
      </c>
      <c r="E188" s="1">
        <v>0</v>
      </c>
      <c r="F188" s="1">
        <v>0</v>
      </c>
      <c r="G188" s="2">
        <f t="shared" si="0"/>
        <v>117.23965000000001</v>
      </c>
      <c r="H188" s="2">
        <f t="shared" si="1"/>
        <v>0.69999999999998863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232.58</v>
      </c>
      <c r="D189" s="1">
        <f>'PR-RAS'!E193</f>
        <v>254.88</v>
      </c>
      <c r="E189" s="1">
        <v>0</v>
      </c>
      <c r="F189" s="1">
        <v>0</v>
      </c>
      <c r="G189" s="2">
        <f t="shared" si="0"/>
        <v>139.55992000000001</v>
      </c>
      <c r="H189" s="2">
        <f t="shared" si="1"/>
        <v>0.53999999999999204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274.82</v>
      </c>
      <c r="D191" s="1">
        <f>'PR-RAS'!E195</f>
        <v>49.6</v>
      </c>
      <c r="E191" s="1">
        <v>0</v>
      </c>
      <c r="F191" s="1">
        <v>0</v>
      </c>
      <c r="G191" s="2">
        <f t="shared" si="0"/>
        <v>71.063800000000001</v>
      </c>
      <c r="H191" s="2">
        <f t="shared" si="1"/>
        <v>0.5800000000000054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1325.92</v>
      </c>
      <c r="D192" s="1">
        <f>'PR-RAS'!E196</f>
        <v>2490.86</v>
      </c>
      <c r="E192" s="1">
        <v>0</v>
      </c>
      <c r="F192" s="1">
        <v>0</v>
      </c>
      <c r="G192" s="2">
        <f t="shared" si="0"/>
        <v>1204.7592400000001</v>
      </c>
      <c r="H192" s="2">
        <f t="shared" si="1"/>
        <v>0.21999999999979991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76.44</v>
      </c>
      <c r="D198" s="1">
        <f>'PR-RAS'!E202</f>
        <v>108.83</v>
      </c>
      <c r="E198" s="1">
        <v>0</v>
      </c>
      <c r="F198" s="1">
        <v>0</v>
      </c>
      <c r="G198" s="2">
        <f t="shared" si="0"/>
        <v>57.937700000000007</v>
      </c>
      <c r="H198" s="2">
        <f t="shared" si="1"/>
        <v>0.60999999999999943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76.44</v>
      </c>
      <c r="D200" s="1">
        <f>'PR-RAS'!E204</f>
        <v>108.83</v>
      </c>
      <c r="E200" s="1">
        <v>0</v>
      </c>
      <c r="F200" s="1">
        <v>0</v>
      </c>
      <c r="G200" s="2">
        <f t="shared" si="0"/>
        <v>58.525900000000007</v>
      </c>
      <c r="H200" s="2">
        <f t="shared" si="1"/>
        <v>0.60999999999999943</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1249.48</v>
      </c>
      <c r="D206" s="1">
        <f>'PR-RAS'!E210</f>
        <v>2382.0300000000002</v>
      </c>
      <c r="E206" s="1">
        <v>0</v>
      </c>
      <c r="F206" s="1">
        <v>0</v>
      </c>
      <c r="G206" s="2">
        <f t="shared" si="0"/>
        <v>1232.7757000000001</v>
      </c>
      <c r="H206" s="2">
        <f t="shared" si="1"/>
        <v>0.51000000000021828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945.35</v>
      </c>
      <c r="D207" s="1">
        <f>'PR-RAS'!E211</f>
        <v>1147.6500000000001</v>
      </c>
      <c r="E207" s="1">
        <v>0</v>
      </c>
      <c r="F207" s="1">
        <v>0</v>
      </c>
      <c r="G207" s="2">
        <f t="shared" si="0"/>
        <v>667.57389999999998</v>
      </c>
      <c r="H207" s="2">
        <f t="shared" si="1"/>
        <v>0.69999999999993179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0.14000000000000001</v>
      </c>
      <c r="E208" s="1">
        <v>0</v>
      </c>
      <c r="F208" s="1">
        <v>0</v>
      </c>
      <c r="G208" s="2">
        <f t="shared" si="0"/>
        <v>5.7960000000000005E-2</v>
      </c>
      <c r="H208" s="2">
        <f t="shared" si="1"/>
        <v>0.14000000000000001</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304.13</v>
      </c>
      <c r="D210" s="1">
        <f>'PR-RAS'!E214</f>
        <v>1234.24</v>
      </c>
      <c r="E210" s="1">
        <v>0</v>
      </c>
      <c r="F210" s="1">
        <v>0</v>
      </c>
      <c r="G210" s="2">
        <f t="shared" si="0"/>
        <v>579.47549000000004</v>
      </c>
      <c r="H210" s="2">
        <f t="shared" si="1"/>
        <v>0.37000000000000455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128178.58</v>
      </c>
      <c r="D285" s="1">
        <f>'PR-RAS'!E289</f>
        <v>193052.15</v>
      </c>
      <c r="E285" s="1">
        <v>0</v>
      </c>
      <c r="F285" s="1">
        <v>0</v>
      </c>
      <c r="G285" s="2">
        <f t="shared" si="8"/>
        <v>146056.33791999999</v>
      </c>
      <c r="H285" s="2">
        <f t="shared" si="9"/>
        <v>0.569999999992433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23069.159999999989</v>
      </c>
      <c r="D286" s="1">
        <f>'PR-RAS'!E290</f>
        <v>102400.93999999997</v>
      </c>
      <c r="E286" s="1">
        <v>0</v>
      </c>
      <c r="F286" s="1">
        <v>0</v>
      </c>
      <c r="G286" s="2">
        <f t="shared" si="8"/>
        <v>64943.246399999975</v>
      </c>
      <c r="H286" s="2">
        <f t="shared" si="9"/>
        <v>0.22000000001571607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38605.440000000002</v>
      </c>
      <c r="D288" s="1">
        <f>'PR-RAS'!E292</f>
        <v>73633.14</v>
      </c>
      <c r="E288" s="1">
        <v>0</v>
      </c>
      <c r="F288" s="1">
        <v>0</v>
      </c>
      <c r="G288" s="2">
        <f t="shared" si="8"/>
        <v>53345.183639999996</v>
      </c>
      <c r="H288" s="2">
        <f t="shared" si="9"/>
        <v>0.58000000000174623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646.36</v>
      </c>
      <c r="D290" s="1">
        <f>'PR-RAS'!E294</f>
        <v>646.36</v>
      </c>
      <c r="E290" s="1">
        <v>0</v>
      </c>
      <c r="F290" s="1">
        <v>0</v>
      </c>
      <c r="G290" s="2">
        <f t="shared" si="8"/>
        <v>560.39411999999993</v>
      </c>
      <c r="H290" s="2">
        <f t="shared" si="9"/>
        <v>0.72000000000002728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362.33</v>
      </c>
      <c r="D291" s="1">
        <f>'PR-RAS'!E295</f>
        <v>362.33</v>
      </c>
      <c r="E291" s="1">
        <v>0</v>
      </c>
      <c r="F291" s="1">
        <v>0</v>
      </c>
      <c r="G291" s="2">
        <f t="shared" si="8"/>
        <v>315.22710000000001</v>
      </c>
      <c r="H291" s="2">
        <f t="shared" si="9"/>
        <v>0.65999999999996817</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31346.89</v>
      </c>
      <c r="D345" s="1">
        <f>'PR-RAS'!E350</f>
        <v>115152.68</v>
      </c>
      <c r="E345" s="1">
        <v>0</v>
      </c>
      <c r="F345" s="1">
        <v>0</v>
      </c>
      <c r="G345" s="2">
        <f t="shared" si="8"/>
        <v>90008.373999999996</v>
      </c>
      <c r="H345" s="2">
        <f t="shared" si="9"/>
        <v>0.430000000007567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31346.89</v>
      </c>
      <c r="D358" s="1">
        <f>'PR-RAS'!E363</f>
        <v>115152.68</v>
      </c>
      <c r="E358" s="1">
        <v>0</v>
      </c>
      <c r="F358" s="1">
        <v>0</v>
      </c>
      <c r="G358" s="2">
        <f t="shared" si="8"/>
        <v>93409.85325</v>
      </c>
      <c r="H358" s="2">
        <f t="shared" si="9"/>
        <v>0.430000000007567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4737.54</v>
      </c>
      <c r="D364" s="1">
        <f>'PR-RAS'!E369</f>
        <v>0</v>
      </c>
      <c r="E364" s="1">
        <v>0</v>
      </c>
      <c r="F364" s="1">
        <v>0</v>
      </c>
      <c r="G364" s="2">
        <f t="shared" si="8"/>
        <v>1719.72702</v>
      </c>
      <c r="H364" s="2">
        <f t="shared" si="9"/>
        <v>0.46000000000003638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4737.54</v>
      </c>
      <c r="D365" s="1">
        <f>'PR-RAS'!E370</f>
        <v>0</v>
      </c>
      <c r="E365" s="1">
        <v>0</v>
      </c>
      <c r="F365" s="1">
        <v>0</v>
      </c>
      <c r="G365" s="2">
        <f t="shared" si="8"/>
        <v>1724.4645599999999</v>
      </c>
      <c r="H365" s="2">
        <f t="shared" si="9"/>
        <v>0.46000000000003638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98978.04</v>
      </c>
      <c r="E373" s="1">
        <v>0</v>
      </c>
      <c r="F373" s="1">
        <v>0</v>
      </c>
      <c r="G373" s="2">
        <f t="shared" si="8"/>
        <v>73639.661759999988</v>
      </c>
      <c r="H373" s="2">
        <f t="shared" si="9"/>
        <v>3.9999999993597157E-2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98978.04</v>
      </c>
      <c r="E374" s="1">
        <v>0</v>
      </c>
      <c r="F374" s="1">
        <v>0</v>
      </c>
      <c r="G374" s="2">
        <f t="shared" si="8"/>
        <v>73837.617839999992</v>
      </c>
      <c r="H374" s="2">
        <f t="shared" si="9"/>
        <v>3.9999999993597157E-2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26609.35</v>
      </c>
      <c r="D378" s="1">
        <f>'PR-RAS'!E383</f>
        <v>16174.64</v>
      </c>
      <c r="E378" s="1">
        <v>0</v>
      </c>
      <c r="F378" s="1">
        <v>0</v>
      </c>
      <c r="G378" s="2">
        <f t="shared" si="8"/>
        <v>22227.40351</v>
      </c>
      <c r="H378" s="2">
        <f t="shared" si="9"/>
        <v>0.70999999999912689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26609.35</v>
      </c>
      <c r="D379" s="1">
        <f>'PR-RAS'!E384</f>
        <v>16174.64</v>
      </c>
      <c r="E379" s="1">
        <v>0</v>
      </c>
      <c r="F379" s="1">
        <v>0</v>
      </c>
      <c r="G379" s="2">
        <f t="shared" si="8"/>
        <v>22286.362139999997</v>
      </c>
      <c r="H379" s="2">
        <f t="shared" si="9"/>
        <v>0.70999999999912689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31346.89</v>
      </c>
      <c r="D403" s="1">
        <f>'PR-RAS'!E408</f>
        <v>115152.68</v>
      </c>
      <c r="E403" s="1">
        <v>0</v>
      </c>
      <c r="F403" s="1">
        <v>0</v>
      </c>
      <c r="G403" s="2">
        <f t="shared" si="8"/>
        <v>105184.20450000001</v>
      </c>
      <c r="H403" s="2">
        <f t="shared" si="9"/>
        <v>0.430000000007567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45845.1</v>
      </c>
      <c r="D405" s="1">
        <f>'PR-RAS'!E410</f>
        <v>76545.62</v>
      </c>
      <c r="E405" s="1">
        <v>0</v>
      </c>
      <c r="F405" s="1">
        <v>0</v>
      </c>
      <c r="G405" s="2">
        <f t="shared" si="8"/>
        <v>80370.281360000008</v>
      </c>
      <c r="H405" s="2">
        <f t="shared" si="9"/>
        <v>0.48000000000320142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151247.74</v>
      </c>
      <c r="D407" s="1">
        <f>'PR-RAS'!E412</f>
        <v>295453.08999999997</v>
      </c>
      <c r="E407" s="1">
        <v>0</v>
      </c>
      <c r="F407" s="1">
        <v>0</v>
      </c>
      <c r="G407" s="2">
        <f t="shared" si="8"/>
        <v>301314.49151999998</v>
      </c>
      <c r="H407" s="2">
        <f t="shared" si="9"/>
        <v>0.34999999997671694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159525.47</v>
      </c>
      <c r="D408" s="1">
        <f>'PR-RAS'!E413</f>
        <v>308204.82999999996</v>
      </c>
      <c r="E408" s="1">
        <v>0</v>
      </c>
      <c r="F408" s="1">
        <v>0</v>
      </c>
      <c r="G408" s="2">
        <f t="shared" si="8"/>
        <v>315805.59790999995</v>
      </c>
      <c r="H408" s="2">
        <f t="shared" si="9"/>
        <v>0.64000000004307367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8277.7300000000105</v>
      </c>
      <c r="D410" s="1">
        <f>'PR-RAS'!E415</f>
        <v>12751.739999999991</v>
      </c>
      <c r="E410" s="1">
        <v>0</v>
      </c>
      <c r="F410" s="1">
        <v>0</v>
      </c>
      <c r="G410" s="2">
        <f t="shared" si="8"/>
        <v>13816.514889999995</v>
      </c>
      <c r="H410" s="2">
        <f t="shared" si="9"/>
        <v>0.52999999999883585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7239.6599999999962</v>
      </c>
      <c r="D412" s="1">
        <f>'PR-RAS'!E417</f>
        <v>2912.4799999999959</v>
      </c>
      <c r="E412" s="1">
        <v>0</v>
      </c>
      <c r="F412" s="1">
        <v>0</v>
      </c>
      <c r="G412" s="2">
        <f t="shared" si="8"/>
        <v>5369.5588199999947</v>
      </c>
      <c r="H412" s="2">
        <f t="shared" si="9"/>
        <v>0.81999999999970896</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646.36</v>
      </c>
      <c r="D413" s="1">
        <f>'PR-RAS'!E418</f>
        <v>646.36</v>
      </c>
      <c r="E413" s="1">
        <v>0</v>
      </c>
      <c r="F413" s="1">
        <v>0</v>
      </c>
      <c r="G413" s="2">
        <f t="shared" si="8"/>
        <v>798.90095999999994</v>
      </c>
      <c r="H413" s="2">
        <f t="shared" si="9"/>
        <v>0.72000000000002728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48090.04</v>
      </c>
      <c r="D414" s="1">
        <f>'PR-RAS'!E420</f>
        <v>63270</v>
      </c>
      <c r="E414" s="1">
        <v>0</v>
      </c>
      <c r="F414" s="1">
        <v>0</v>
      </c>
      <c r="G414" s="2">
        <f t="shared" si="8"/>
        <v>72122.206519999992</v>
      </c>
      <c r="H414" s="2">
        <f t="shared" si="9"/>
        <v>4.0000000000873115E-2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48090.04</v>
      </c>
      <c r="D478" s="1">
        <f>'PR-RAS'!E484</f>
        <v>63270</v>
      </c>
      <c r="E478" s="1">
        <v>0</v>
      </c>
      <c r="F478" s="1">
        <v>0</v>
      </c>
      <c r="G478" s="2">
        <f t="shared" si="8"/>
        <v>83298.529080000008</v>
      </c>
      <c r="H478" s="2">
        <f t="shared" si="9"/>
        <v>4.0000000000873115E-2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48090.04</v>
      </c>
      <c r="D484" s="1">
        <f>'PR-RAS'!E490</f>
        <v>63270</v>
      </c>
      <c r="E484" s="1">
        <v>0</v>
      </c>
      <c r="F484" s="1">
        <v>0</v>
      </c>
      <c r="G484" s="2">
        <f t="shared" si="8"/>
        <v>84346.30932</v>
      </c>
      <c r="H484" s="2">
        <f t="shared" si="9"/>
        <v>4.0000000000873115E-2</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48090.04</v>
      </c>
      <c r="D485" s="1">
        <f>'PR-RAS'!E491</f>
        <v>63270</v>
      </c>
      <c r="E485" s="1">
        <v>0</v>
      </c>
      <c r="F485" s="1">
        <v>0</v>
      </c>
      <c r="G485" s="2">
        <f t="shared" si="8"/>
        <v>84520.939360000004</v>
      </c>
      <c r="H485" s="2">
        <f t="shared" si="9"/>
        <v>4.0000000000873115E-2</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50159</v>
      </c>
      <c r="E522" s="1">
        <v>0</v>
      </c>
      <c r="F522" s="1">
        <v>0</v>
      </c>
      <c r="G522" s="2">
        <f t="shared" ref="G522:G809" si="10">(B522/1000)*(C522*1+D522*2)</f>
        <v>52265.678</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50159</v>
      </c>
      <c r="E587" s="1">
        <v>0</v>
      </c>
      <c r="F587" s="1">
        <v>0</v>
      </c>
      <c r="G587" s="2">
        <f t="shared" si="10"/>
        <v>58786.347999999998</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50159</v>
      </c>
      <c r="E599" s="1">
        <v>0</v>
      </c>
      <c r="F599" s="1">
        <v>0</v>
      </c>
      <c r="G599" s="2">
        <f t="shared" si="10"/>
        <v>59990.163999999997</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50159</v>
      </c>
      <c r="E600" s="1">
        <v>0</v>
      </c>
      <c r="F600" s="1">
        <v>0</v>
      </c>
      <c r="G600" s="2">
        <f t="shared" si="10"/>
        <v>60090.481999999996</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48090.04</v>
      </c>
      <c r="D629" s="1">
        <f>'PR-RAS'!E635</f>
        <v>13111</v>
      </c>
      <c r="E629" s="1">
        <v>0</v>
      </c>
      <c r="F629" s="1">
        <v>0</v>
      </c>
      <c r="G629" s="2">
        <f t="shared" si="10"/>
        <v>46667.961120000007</v>
      </c>
      <c r="H629" s="2">
        <f t="shared" si="11"/>
        <v>4.0000000000873115E-2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48090.04</v>
      </c>
      <c r="E631" s="1">
        <v>0</v>
      </c>
      <c r="F631" s="1">
        <v>0</v>
      </c>
      <c r="G631" s="2">
        <f t="shared" si="10"/>
        <v>60593.450400000002</v>
      </c>
      <c r="H631" s="2">
        <f t="shared" si="11"/>
        <v>4.0000000000873115E-2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199337.78</v>
      </c>
      <c r="D633" s="1">
        <f>'PR-RAS'!E639</f>
        <v>358723.08999999997</v>
      </c>
      <c r="E633" s="1">
        <v>0</v>
      </c>
      <c r="F633" s="1">
        <v>0</v>
      </c>
      <c r="G633" s="2">
        <f t="shared" si="10"/>
        <v>579407.46271999995</v>
      </c>
      <c r="H633" s="2">
        <f t="shared" si="11"/>
        <v>0.30999999996856786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159525.47</v>
      </c>
      <c r="D634" s="1">
        <f>'PR-RAS'!E640</f>
        <v>358363.82999999996</v>
      </c>
      <c r="E634" s="1">
        <v>0</v>
      </c>
      <c r="F634" s="1">
        <v>0</v>
      </c>
      <c r="G634" s="2">
        <f t="shared" si="10"/>
        <v>554668.23128999991</v>
      </c>
      <c r="H634" s="2">
        <f t="shared" si="11"/>
        <v>0.64000000004307367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39812.31</v>
      </c>
      <c r="D635" s="1">
        <f>'PR-RAS'!E641</f>
        <v>359.26000000000931</v>
      </c>
      <c r="E635" s="1">
        <v>0</v>
      </c>
      <c r="F635" s="1">
        <v>0</v>
      </c>
      <c r="G635" s="2">
        <f t="shared" si="10"/>
        <v>25696.546220000011</v>
      </c>
      <c r="H635" s="2">
        <f t="shared" si="11"/>
        <v>0.57000000000698492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45177.560000000005</v>
      </c>
      <c r="E637" s="1">
        <v>0</v>
      </c>
      <c r="F637" s="1">
        <v>0</v>
      </c>
      <c r="G637" s="2">
        <f t="shared" si="10"/>
        <v>57465.856320000006</v>
      </c>
      <c r="H637" s="2">
        <f t="shared" si="11"/>
        <v>0.43999999999505235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7239.6599999999962</v>
      </c>
      <c r="D638" s="1">
        <f>'PR-RAS'!E644</f>
        <v>0</v>
      </c>
      <c r="E638" s="1">
        <v>0</v>
      </c>
      <c r="F638" s="1">
        <v>0</v>
      </c>
      <c r="G638" s="2">
        <f t="shared" si="10"/>
        <v>4611.663419999998</v>
      </c>
      <c r="H638" s="2">
        <f t="shared" si="11"/>
        <v>0.3400000000037835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32572.65</v>
      </c>
      <c r="D639" s="1">
        <f>'PR-RAS'!E645</f>
        <v>45536.820000000014</v>
      </c>
      <c r="E639" s="1">
        <v>0</v>
      </c>
      <c r="F639" s="1">
        <v>0</v>
      </c>
      <c r="G639" s="2">
        <f t="shared" si="10"/>
        <v>78886.33302000002</v>
      </c>
      <c r="H639" s="2">
        <f t="shared" si="11"/>
        <v>0.52999999998428393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7292.69</v>
      </c>
      <c r="D641" s="1">
        <f>'PR-RAS'!E647</f>
        <v>7727.03</v>
      </c>
      <c r="E641" s="1">
        <v>0</v>
      </c>
      <c r="F641" s="1">
        <v>0</v>
      </c>
      <c r="G641" s="2">
        <f t="shared" si="10"/>
        <v>14557.92</v>
      </c>
      <c r="H641" s="2">
        <f t="shared" si="11"/>
        <v>0.34000000000014552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18.18</v>
      </c>
      <c r="D642" s="1">
        <f>'PR-RAS'!E649</f>
        <v>16493.02</v>
      </c>
      <c r="E642" s="1">
        <v>0</v>
      </c>
      <c r="F642" s="1">
        <v>0</v>
      </c>
      <c r="G642" s="2">
        <f t="shared" si="10"/>
        <v>21155.705020000001</v>
      </c>
      <c r="H642" s="2">
        <f t="shared" si="11"/>
        <v>0.20000000000043627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237475.7</v>
      </c>
      <c r="D643" s="1">
        <f>'PR-RAS'!E650</f>
        <v>394654.16</v>
      </c>
      <c r="E643" s="1">
        <v>0</v>
      </c>
      <c r="F643" s="1">
        <v>0</v>
      </c>
      <c r="G643" s="2">
        <f t="shared" si="10"/>
        <v>659195.34084000008</v>
      </c>
      <c r="H643" s="2">
        <f t="shared" si="11"/>
        <v>0.4599999999627471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221000.86</v>
      </c>
      <c r="D644" s="1">
        <f>'PR-RAS'!E651</f>
        <v>390669.31</v>
      </c>
      <c r="E644" s="1">
        <v>0</v>
      </c>
      <c r="F644" s="1">
        <v>0</v>
      </c>
      <c r="G644" s="2">
        <f t="shared" si="10"/>
        <v>644504.28564000002</v>
      </c>
      <c r="H644" s="2">
        <f t="shared" si="11"/>
        <v>0.45000000001164153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16493.020000000019</v>
      </c>
      <c r="D645" s="1">
        <f>'PR-RAS'!E652</f>
        <v>20477.869999999995</v>
      </c>
      <c r="E645" s="1">
        <v>0</v>
      </c>
      <c r="F645" s="1">
        <v>0</v>
      </c>
      <c r="G645" s="2">
        <f t="shared" si="10"/>
        <v>36997.001440000007</v>
      </c>
      <c r="H645" s="2">
        <f t="shared" si="11"/>
        <v>0.15000000002328306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19537.150000000001</v>
      </c>
      <c r="D657" s="1">
        <f>'PR-RAS'!E664</f>
        <v>161011.01999999999</v>
      </c>
      <c r="E657" s="1">
        <v>0</v>
      </c>
      <c r="F657" s="1">
        <v>0</v>
      </c>
      <c r="G657" s="2">
        <f t="shared" si="10"/>
        <v>224062.82864000002</v>
      </c>
      <c r="H657" s="2">
        <f t="shared" si="11"/>
        <v>0.16999999999097781</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2734.09</v>
      </c>
      <c r="D668" s="1">
        <f>'PR-RAS'!E675</f>
        <v>0</v>
      </c>
      <c r="E668" s="1">
        <v>0</v>
      </c>
      <c r="F668" s="1">
        <v>0</v>
      </c>
      <c r="G668" s="2">
        <f t="shared" si="10"/>
        <v>1823.6380300000003</v>
      </c>
      <c r="H668" s="2">
        <f t="shared" si="11"/>
        <v>9.0000000000145519E-2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5627.45</v>
      </c>
      <c r="D669" s="1">
        <f>'PR-RAS'!E676</f>
        <v>16929.88</v>
      </c>
      <c r="E669" s="1">
        <v>0</v>
      </c>
      <c r="F669" s="1">
        <v>0</v>
      </c>
      <c r="G669" s="2">
        <f t="shared" si="10"/>
        <v>26377.456280000002</v>
      </c>
      <c r="H669" s="2">
        <f t="shared" si="11"/>
        <v>0.56999999999879947</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5084.1099999999997</v>
      </c>
      <c r="D695" s="1">
        <f>'PR-RAS'!E702</f>
        <v>0.13</v>
      </c>
      <c r="E695" s="1">
        <v>0</v>
      </c>
      <c r="F695" s="1">
        <v>0</v>
      </c>
      <c r="G695" s="2">
        <f t="shared" si="10"/>
        <v>3528.5527799999995</v>
      </c>
      <c r="H695" s="2">
        <f t="shared" si="11"/>
        <v>0.23999999999967259</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7175.79</v>
      </c>
      <c r="D703" s="1">
        <f>'PR-RAS'!E710</f>
        <v>7194.51</v>
      </c>
      <c r="E703" s="1">
        <v>0</v>
      </c>
      <c r="F703" s="1">
        <v>0</v>
      </c>
      <c r="G703" s="2">
        <f t="shared" si="10"/>
        <v>15138.49662</v>
      </c>
      <c r="H703" s="2">
        <f t="shared" si="11"/>
        <v>0.6999999999998181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2178</v>
      </c>
      <c r="E709" s="1">
        <v>0</v>
      </c>
      <c r="F709" s="1">
        <v>0</v>
      </c>
      <c r="G709" s="2">
        <f t="shared" si="10"/>
        <v>3084.0479999999998</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331.81</v>
      </c>
      <c r="D710" s="1">
        <f>'PR-RAS'!E717</f>
        <v>1525</v>
      </c>
      <c r="E710" s="1">
        <v>0</v>
      </c>
      <c r="F710" s="1">
        <v>0</v>
      </c>
      <c r="G710" s="2">
        <f t="shared" si="10"/>
        <v>2397.7032899999999</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4945.2299999999996</v>
      </c>
      <c r="D711" s="1">
        <f>'PR-RAS'!E718</f>
        <v>6654.1</v>
      </c>
      <c r="E711" s="1">
        <v>0</v>
      </c>
      <c r="F711" s="1">
        <v>0</v>
      </c>
      <c r="G711" s="2">
        <f t="shared" si="10"/>
        <v>12959.935299999999</v>
      </c>
      <c r="H711" s="2">
        <f t="shared" si="11"/>
        <v>0.32999999999992724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62.7</v>
      </c>
      <c r="E713" s="1">
        <v>0</v>
      </c>
      <c r="F713" s="1">
        <v>0</v>
      </c>
      <c r="G713" s="2">
        <f t="shared" si="10"/>
        <v>89.284800000000004</v>
      </c>
      <c r="H713" s="2">
        <f t="shared" si="11"/>
        <v>0.29999999999999716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8829.99</v>
      </c>
      <c r="D714" s="1">
        <f>'PR-RAS'!E721</f>
        <v>25807.16</v>
      </c>
      <c r="E714" s="1">
        <v>0</v>
      </c>
      <c r="F714" s="1">
        <v>0</v>
      </c>
      <c r="G714" s="2">
        <f t="shared" si="10"/>
        <v>43096.793029999993</v>
      </c>
      <c r="H714" s="2">
        <f t="shared" si="11"/>
        <v>0.17000000000007276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1303.31</v>
      </c>
      <c r="D715" s="1">
        <f>'PR-RAS'!E722</f>
        <v>5704.65</v>
      </c>
      <c r="E715" s="1">
        <v>0</v>
      </c>
      <c r="F715" s="1">
        <v>0</v>
      </c>
      <c r="G715" s="2">
        <f t="shared" si="10"/>
        <v>9076.803539999999</v>
      </c>
      <c r="H715" s="2">
        <f t="shared" si="11"/>
        <v>0.66000000000030923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1777.92</v>
      </c>
      <c r="E716" s="1">
        <v>0</v>
      </c>
      <c r="F716" s="1">
        <v>0</v>
      </c>
      <c r="G716" s="2">
        <f t="shared" si="10"/>
        <v>2542.4256</v>
      </c>
      <c r="H716" s="2">
        <f t="shared" si="11"/>
        <v>7.999999999992724E-2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1689.96</v>
      </c>
      <c r="D717" s="1">
        <f>'PR-RAS'!E724</f>
        <v>7255.88</v>
      </c>
      <c r="E717" s="1">
        <v>0</v>
      </c>
      <c r="F717" s="1">
        <v>0</v>
      </c>
      <c r="G717" s="2">
        <f t="shared" si="10"/>
        <v>11600.43152</v>
      </c>
      <c r="H717" s="2">
        <f t="shared" si="11"/>
        <v>0.15999999999985448</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197.48</v>
      </c>
      <c r="D719" s="1">
        <f>'PR-RAS'!E726</f>
        <v>395.71</v>
      </c>
      <c r="E719" s="1">
        <v>0</v>
      </c>
      <c r="F719" s="1">
        <v>0</v>
      </c>
      <c r="G719" s="2">
        <f t="shared" si="10"/>
        <v>710.03019999999992</v>
      </c>
      <c r="H719" s="2">
        <f t="shared" si="11"/>
        <v>0.77000000000001023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76.44</v>
      </c>
      <c r="D732" s="1">
        <f>'PR-RAS'!E739</f>
        <v>108.83</v>
      </c>
      <c r="E732" s="1">
        <v>0</v>
      </c>
      <c r="F732" s="1">
        <v>0</v>
      </c>
      <c r="G732" s="2">
        <f t="shared" si="10"/>
        <v>214.9871</v>
      </c>
      <c r="H732" s="2">
        <f t="shared" si="11"/>
        <v>0.60999999999999943</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304.13</v>
      </c>
      <c r="D751" s="1">
        <f>'PR-RAS'!E758</f>
        <v>1234.24</v>
      </c>
      <c r="E751" s="1">
        <v>0</v>
      </c>
      <c r="F751" s="1">
        <v>0</v>
      </c>
      <c r="G751" s="2">
        <f t="shared" si="10"/>
        <v>2079.4575</v>
      </c>
      <c r="H751" s="2">
        <f t="shared" si="11"/>
        <v>0.37000000000000455</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48090.04</v>
      </c>
      <c r="D871" s="1">
        <f>'PR-RAS'!E878</f>
        <v>63270</v>
      </c>
      <c r="E871" s="1">
        <v>0</v>
      </c>
      <c r="F871" s="1">
        <v>0</v>
      </c>
      <c r="G871" s="2">
        <f t="shared" si="18"/>
        <v>151928.1348</v>
      </c>
      <c r="H871" s="2">
        <f t="shared" si="19"/>
        <v>4.0000000000873115E-2</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50159</v>
      </c>
      <c r="E947" s="1">
        <v>0</v>
      </c>
      <c r="F947" s="1">
        <v>0</v>
      </c>
      <c r="G947" s="2">
        <f t="shared" si="18"/>
        <v>94900.827999999994</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859937.89000000013</v>
      </c>
      <c r="D984" s="6">
        <f>BILANCA!E6</f>
        <v>979921.02</v>
      </c>
      <c r="E984" s="6">
        <v>0</v>
      </c>
      <c r="F984" s="6">
        <v>0</v>
      </c>
      <c r="G984" s="7">
        <f t="shared" ref="G984:G1241" si="22">B984/1000*C984+B984/500*D984</f>
        <v>2819.7799300000001</v>
      </c>
      <c r="H984" s="7">
        <f t="shared" si="19"/>
        <v>0.12999999988824129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835587.14000000013</v>
      </c>
      <c r="D985" s="1">
        <f>BILANCA!E7</f>
        <v>951201.26</v>
      </c>
      <c r="E985" s="1">
        <v>0</v>
      </c>
      <c r="F985" s="1">
        <v>0</v>
      </c>
      <c r="G985" s="2">
        <f t="shared" si="22"/>
        <v>5475.9793200000004</v>
      </c>
      <c r="H985" s="2">
        <f t="shared" si="19"/>
        <v>0.40000000013969839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815.43</v>
      </c>
      <c r="D986" s="1">
        <f>BILANCA!E8</f>
        <v>815.43</v>
      </c>
      <c r="E986" s="1">
        <v>0</v>
      </c>
      <c r="F986" s="1">
        <v>0</v>
      </c>
      <c r="G986" s="2">
        <f t="shared" si="22"/>
        <v>7.33887</v>
      </c>
      <c r="H986" s="2">
        <f t="shared" si="19"/>
        <v>0.85999999999989996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815.43</v>
      </c>
      <c r="D988" s="1">
        <f>BILANCA!E10</f>
        <v>815.43</v>
      </c>
      <c r="E988" s="1">
        <v>0</v>
      </c>
      <c r="F988" s="1">
        <v>0</v>
      </c>
      <c r="G988" s="2">
        <f t="shared" si="22"/>
        <v>12.231449999999999</v>
      </c>
      <c r="H988" s="2">
        <f t="shared" si="19"/>
        <v>0.85999999999989996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834771.71000000008</v>
      </c>
      <c r="D990" s="1">
        <f>BILANCA!E12</f>
        <v>950385.83</v>
      </c>
      <c r="E990" s="1">
        <v>0</v>
      </c>
      <c r="F990" s="1">
        <v>0</v>
      </c>
      <c r="G990" s="2">
        <f t="shared" si="22"/>
        <v>19148.803590000003</v>
      </c>
      <c r="H990" s="2">
        <f t="shared" si="19"/>
        <v>0.4599999999627471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5392.0300000000134</v>
      </c>
      <c r="D997" s="1">
        <f>BILANCA!E19</f>
        <v>8364.0900000000111</v>
      </c>
      <c r="E997" s="1">
        <v>0</v>
      </c>
      <c r="F997" s="1">
        <v>0</v>
      </c>
      <c r="G997" s="2">
        <f t="shared" si="22"/>
        <v>309.68294000000049</v>
      </c>
      <c r="H997" s="2">
        <f t="shared" si="19"/>
        <v>0.12000000002444722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108491.85</v>
      </c>
      <c r="D998" s="1">
        <f>BILANCA!E20</f>
        <v>108491.84</v>
      </c>
      <c r="E998" s="1">
        <v>0</v>
      </c>
      <c r="F998" s="1">
        <v>0</v>
      </c>
      <c r="G998" s="2">
        <f t="shared" si="22"/>
        <v>4882.1329499999993</v>
      </c>
      <c r="H998" s="2">
        <f t="shared" si="19"/>
        <v>0.30999999999767169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3234.21</v>
      </c>
      <c r="D999" s="1">
        <f>BILANCA!E21</f>
        <v>3234.21</v>
      </c>
      <c r="E999" s="1">
        <v>0</v>
      </c>
      <c r="F999" s="1">
        <v>0</v>
      </c>
      <c r="G999" s="2">
        <f t="shared" si="22"/>
        <v>155.24207999999999</v>
      </c>
      <c r="H999" s="2">
        <f t="shared" si="19"/>
        <v>0.42000000000007276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148.52000000000001</v>
      </c>
      <c r="D1000" s="1">
        <f>BILANCA!E22</f>
        <v>148.52000000000001</v>
      </c>
      <c r="E1000" s="1">
        <v>0</v>
      </c>
      <c r="F1000" s="1">
        <v>0</v>
      </c>
      <c r="G1000" s="2">
        <f t="shared" si="22"/>
        <v>7.5745200000000006</v>
      </c>
      <c r="H1000" s="2">
        <f t="shared" si="19"/>
        <v>0.95999999999997954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14192.83</v>
      </c>
      <c r="D1004" s="1">
        <f>BILANCA!E26</f>
        <v>14192.83</v>
      </c>
      <c r="E1004" s="1">
        <v>0</v>
      </c>
      <c r="F1004" s="1">
        <v>0</v>
      </c>
      <c r="G1004" s="2">
        <f t="shared" si="22"/>
        <v>894.14829000000009</v>
      </c>
      <c r="H1004" s="2">
        <f t="shared" si="19"/>
        <v>0.34000000000014552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120675.38</v>
      </c>
      <c r="D1006" s="1">
        <f>BILANCA!E28</f>
        <v>117703.31</v>
      </c>
      <c r="E1006" s="1">
        <v>0</v>
      </c>
      <c r="F1006" s="1">
        <v>0</v>
      </c>
      <c r="G1006" s="2">
        <f t="shared" si="22"/>
        <v>8189.8859999999995</v>
      </c>
      <c r="H1006" s="2">
        <f t="shared" si="19"/>
        <v>0.69000000000232831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98978.04</v>
      </c>
      <c r="E1007" s="1">
        <v>0</v>
      </c>
      <c r="F1007" s="1">
        <v>0</v>
      </c>
      <c r="G1007" s="2">
        <f t="shared" si="22"/>
        <v>4750.9459200000001</v>
      </c>
      <c r="H1007" s="2">
        <f t="shared" si="19"/>
        <v>3.9999999993597157E-2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98978.04</v>
      </c>
      <c r="E1008" s="1">
        <v>0</v>
      </c>
      <c r="F1008" s="1">
        <v>0</v>
      </c>
      <c r="G1008" s="2">
        <f t="shared" si="22"/>
        <v>4948.902</v>
      </c>
      <c r="H1008" s="2">
        <f t="shared" si="19"/>
        <v>3.9999999993597157E-2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826991.49000000011</v>
      </c>
      <c r="D1013" s="1">
        <f>BILANCA!E35</f>
        <v>843043.7</v>
      </c>
      <c r="E1013" s="1">
        <v>0</v>
      </c>
      <c r="F1013" s="1">
        <v>0</v>
      </c>
      <c r="G1013" s="2">
        <f t="shared" si="22"/>
        <v>75392.366699999999</v>
      </c>
      <c r="H1013" s="2">
        <f t="shared" si="19"/>
        <v>0.79000000015366822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809723.06</v>
      </c>
      <c r="D1014" s="1">
        <f>BILANCA!E36</f>
        <v>825775.26</v>
      </c>
      <c r="E1014" s="1">
        <v>0</v>
      </c>
      <c r="F1014" s="1">
        <v>0</v>
      </c>
      <c r="G1014" s="2">
        <f t="shared" si="22"/>
        <v>76299.480980000008</v>
      </c>
      <c r="H1014" s="2">
        <f t="shared" si="19"/>
        <v>0.32000000006519258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17268.43</v>
      </c>
      <c r="D1015" s="1">
        <f>BILANCA!E37</f>
        <v>17268.439999999999</v>
      </c>
      <c r="E1015" s="1">
        <v>0</v>
      </c>
      <c r="F1015" s="1">
        <v>0</v>
      </c>
      <c r="G1015" s="2">
        <f t="shared" si="22"/>
        <v>1657.76992</v>
      </c>
      <c r="H1015" s="2">
        <f t="shared" si="19"/>
        <v>0.86999999999898137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2388.19</v>
      </c>
      <c r="D1023" s="1">
        <f>BILANCA!E45</f>
        <v>0</v>
      </c>
      <c r="E1023" s="1">
        <v>0</v>
      </c>
      <c r="F1023" s="1">
        <v>0</v>
      </c>
      <c r="G1023" s="2">
        <f t="shared" si="22"/>
        <v>95.527600000000007</v>
      </c>
      <c r="H1023" s="2">
        <f t="shared" si="19"/>
        <v>0.19000000000005457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2388.19</v>
      </c>
      <c r="D1025" s="1">
        <f>BILANCA!E47</f>
        <v>2388.19</v>
      </c>
      <c r="E1025" s="1">
        <v>0</v>
      </c>
      <c r="F1025" s="1">
        <v>0</v>
      </c>
      <c r="G1025" s="2">
        <f t="shared" si="22"/>
        <v>300.91194000000002</v>
      </c>
      <c r="H1025" s="2">
        <f t="shared" si="19"/>
        <v>0.38000000000010914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2388.19</v>
      </c>
      <c r="E1028" s="1">
        <v>0</v>
      </c>
      <c r="F1028" s="1">
        <v>0</v>
      </c>
      <c r="G1028" s="2">
        <f t="shared" si="22"/>
        <v>214.93709999999999</v>
      </c>
      <c r="H1028" s="2">
        <f t="shared" si="19"/>
        <v>0.19000000000005457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11603.48</v>
      </c>
      <c r="D1032" s="1">
        <f>BILANCA!E54</f>
        <v>12687.07</v>
      </c>
      <c r="E1032" s="1">
        <v>0</v>
      </c>
      <c r="F1032" s="1">
        <v>0</v>
      </c>
      <c r="G1032" s="2">
        <f t="shared" si="22"/>
        <v>1811.90338</v>
      </c>
      <c r="H1032" s="2">
        <f t="shared" si="19"/>
        <v>0.5499999999992724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11603.48</v>
      </c>
      <c r="D1033" s="1">
        <f>BILANCA!E55</f>
        <v>12687.07</v>
      </c>
      <c r="E1033" s="1">
        <v>0</v>
      </c>
      <c r="F1033" s="1">
        <v>0</v>
      </c>
      <c r="G1033" s="2">
        <f t="shared" si="22"/>
        <v>1848.8810000000001</v>
      </c>
      <c r="H1033" s="2">
        <f t="shared" si="19"/>
        <v>0.5499999999992724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24350.75</v>
      </c>
      <c r="D1046" s="1">
        <f>BILANCA!E68</f>
        <v>28719.759999999998</v>
      </c>
      <c r="E1046" s="1">
        <v>0</v>
      </c>
      <c r="F1046" s="1">
        <v>0</v>
      </c>
      <c r="G1046" s="2">
        <f t="shared" si="22"/>
        <v>5152.78701</v>
      </c>
      <c r="H1046" s="2">
        <f t="shared" si="19"/>
        <v>0.49000000000160071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16493.02</v>
      </c>
      <c r="D1047" s="1">
        <f>BILANCA!E69</f>
        <v>20477.87</v>
      </c>
      <c r="E1047" s="1">
        <v>0</v>
      </c>
      <c r="F1047" s="1">
        <v>0</v>
      </c>
      <c r="G1047" s="2">
        <f t="shared" si="22"/>
        <v>3676.72064</v>
      </c>
      <c r="H1047" s="2">
        <f t="shared" si="19"/>
        <v>0.15000000000145519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16493.02</v>
      </c>
      <c r="D1048" s="1">
        <f>BILANCA!E70</f>
        <v>20411.509999999998</v>
      </c>
      <c r="E1048" s="1">
        <v>0</v>
      </c>
      <c r="F1048" s="1">
        <v>0</v>
      </c>
      <c r="G1048" s="2">
        <f t="shared" si="22"/>
        <v>3725.5425999999998</v>
      </c>
      <c r="H1048" s="2">
        <f t="shared" si="19"/>
        <v>0.51000000000203727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16493.02</v>
      </c>
      <c r="D1050" s="1">
        <f>BILANCA!E72</f>
        <v>20411.509999999998</v>
      </c>
      <c r="E1050" s="1">
        <v>0</v>
      </c>
      <c r="F1050" s="1">
        <v>0</v>
      </c>
      <c r="G1050" s="2">
        <f t="shared" si="22"/>
        <v>3840.1746800000001</v>
      </c>
      <c r="H1050" s="2">
        <f t="shared" si="19"/>
        <v>0.51000000000203727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66.36</v>
      </c>
      <c r="E1054" s="1">
        <v>0</v>
      </c>
      <c r="F1054" s="1">
        <v>0</v>
      </c>
      <c r="G1054" s="2">
        <f t="shared" si="22"/>
        <v>9.4231199999999991</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565.04</v>
      </c>
      <c r="D1056" s="1">
        <f>BILANCA!E78</f>
        <v>514.86</v>
      </c>
      <c r="E1056" s="1">
        <v>0</v>
      </c>
      <c r="F1056" s="1">
        <v>0</v>
      </c>
      <c r="G1056" s="2">
        <f t="shared" si="22"/>
        <v>116.41748</v>
      </c>
      <c r="H1056" s="2">
        <f t="shared" si="19"/>
        <v>0.17999999999994998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565.04</v>
      </c>
      <c r="D1064" s="1">
        <f>BILANCA!E86</f>
        <v>514.86</v>
      </c>
      <c r="E1064" s="1">
        <v>0</v>
      </c>
      <c r="F1064" s="1">
        <v>0</v>
      </c>
      <c r="G1064" s="2">
        <f t="shared" si="22"/>
        <v>129.17555999999999</v>
      </c>
      <c r="H1064" s="2">
        <f t="shared" si="19"/>
        <v>0.17999999999994998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7292.69</v>
      </c>
      <c r="D1148" s="1">
        <f>BILANCA!E170</f>
        <v>7727.03</v>
      </c>
      <c r="E1148" s="1">
        <v>0</v>
      </c>
      <c r="F1148" s="1">
        <v>0</v>
      </c>
      <c r="G1148" s="2">
        <f t="shared" si="22"/>
        <v>3753.2137499999999</v>
      </c>
      <c r="H1148" s="2">
        <f t="shared" si="23"/>
        <v>0.34000000000014552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7292.69</v>
      </c>
      <c r="D1151" s="1">
        <f>BILANCA!E173</f>
        <v>7727.03</v>
      </c>
      <c r="E1151" s="1">
        <v>0</v>
      </c>
      <c r="F1151" s="1">
        <v>0</v>
      </c>
      <c r="G1151" s="2">
        <f t="shared" si="22"/>
        <v>3821.4539999999997</v>
      </c>
      <c r="H1151" s="2">
        <f t="shared" si="23"/>
        <v>0.34000000000014552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859937.89</v>
      </c>
      <c r="D1152" s="1">
        <f>BILANCA!E175</f>
        <v>979921.02</v>
      </c>
      <c r="E1152" s="1">
        <v>0</v>
      </c>
      <c r="F1152" s="1">
        <v>0</v>
      </c>
      <c r="G1152" s="2">
        <f t="shared" si="22"/>
        <v>476542.80817000003</v>
      </c>
      <c r="H1152" s="2">
        <f t="shared" si="23"/>
        <v>0.13000000000465661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57547.82</v>
      </c>
      <c r="D1153" s="1">
        <f>BILANCA!E176</f>
        <v>63403.93</v>
      </c>
      <c r="E1153" s="1">
        <v>0</v>
      </c>
      <c r="F1153" s="1">
        <v>0</v>
      </c>
      <c r="G1153" s="2">
        <f t="shared" si="22"/>
        <v>31340.465600000003</v>
      </c>
      <c r="H1153" s="2">
        <f t="shared" si="23"/>
        <v>0.25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9457.7800000000007</v>
      </c>
      <c r="D1154" s="1">
        <f>BILANCA!E177</f>
        <v>9628.4299999999985</v>
      </c>
      <c r="E1154" s="1">
        <v>0</v>
      </c>
      <c r="F1154" s="1">
        <v>0</v>
      </c>
      <c r="G1154" s="2">
        <f t="shared" si="22"/>
        <v>4910.2034399999993</v>
      </c>
      <c r="H1154" s="2">
        <f t="shared" si="23"/>
        <v>0.64999999999781721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6803.91</v>
      </c>
      <c r="D1155" s="1">
        <f>BILANCA!E178</f>
        <v>7505.07</v>
      </c>
      <c r="E1155" s="1">
        <v>0</v>
      </c>
      <c r="F1155" s="1">
        <v>0</v>
      </c>
      <c r="G1155" s="2">
        <f t="shared" si="22"/>
        <v>3752.0165999999995</v>
      </c>
      <c r="H1155" s="2">
        <f t="shared" si="23"/>
        <v>0.15999999999985448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2524.61</v>
      </c>
      <c r="D1156" s="1">
        <f>BILANCA!E179</f>
        <v>1957.06</v>
      </c>
      <c r="E1156" s="1">
        <v>0</v>
      </c>
      <c r="F1156" s="1">
        <v>0</v>
      </c>
      <c r="G1156" s="2">
        <f t="shared" si="22"/>
        <v>1113.90029</v>
      </c>
      <c r="H1156" s="2">
        <f t="shared" si="23"/>
        <v>0.4499999999998181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129.26</v>
      </c>
      <c r="D1157" s="1">
        <f>BILANCA!E180</f>
        <v>166.3</v>
      </c>
      <c r="E1157" s="1">
        <v>0</v>
      </c>
      <c r="F1157" s="1">
        <v>0</v>
      </c>
      <c r="G1157" s="2">
        <f t="shared" si="22"/>
        <v>80.363640000000004</v>
      </c>
      <c r="H1157" s="2">
        <f t="shared" si="23"/>
        <v>0.56000000000000227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41.11</v>
      </c>
      <c r="D1159" s="1">
        <f>BILANCA!E182</f>
        <v>0</v>
      </c>
      <c r="E1159" s="1">
        <v>0</v>
      </c>
      <c r="F1159" s="1">
        <v>0</v>
      </c>
      <c r="G1159" s="2">
        <f t="shared" si="22"/>
        <v>7.2353599999999991</v>
      </c>
      <c r="H1159" s="2">
        <f t="shared" si="23"/>
        <v>0.10999999999999943</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88.15</v>
      </c>
      <c r="D1160" s="1">
        <f>BILANCA!E183</f>
        <v>166.3</v>
      </c>
      <c r="E1160" s="1">
        <v>0</v>
      </c>
      <c r="F1160" s="1">
        <v>0</v>
      </c>
      <c r="G1160" s="2">
        <f t="shared" si="22"/>
        <v>74.472750000000005</v>
      </c>
      <c r="H1160" s="2">
        <f t="shared" si="23"/>
        <v>0.45000000000001705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3775.5</v>
      </c>
      <c r="E1166" s="1">
        <v>0</v>
      </c>
      <c r="F1166" s="1">
        <v>0</v>
      </c>
      <c r="G1166" s="2">
        <f t="shared" si="22"/>
        <v>1381.8329999999999</v>
      </c>
      <c r="H1166" s="2">
        <f t="shared" si="23"/>
        <v>0.5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48090.04</v>
      </c>
      <c r="D1183" s="1">
        <f>BILANCA!E206</f>
        <v>50000</v>
      </c>
      <c r="E1183" s="1">
        <v>0</v>
      </c>
      <c r="F1183" s="1">
        <v>0</v>
      </c>
      <c r="G1183" s="2">
        <f t="shared" si="22"/>
        <v>29618.008000000002</v>
      </c>
      <c r="H1183" s="2">
        <f t="shared" si="23"/>
        <v>4.0000000000873115E-2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48090.04</v>
      </c>
      <c r="D1184" s="1">
        <f>BILANCA!E207</f>
        <v>50000</v>
      </c>
      <c r="E1184" s="1">
        <v>0</v>
      </c>
      <c r="F1184" s="1">
        <v>0</v>
      </c>
      <c r="G1184" s="2">
        <f t="shared" si="22"/>
        <v>29766.098040000001</v>
      </c>
      <c r="H1184" s="2">
        <f t="shared" si="23"/>
        <v>4.0000000000873115E-2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48090.04</v>
      </c>
      <c r="D1185" s="1">
        <f>BILANCA!E208</f>
        <v>50000</v>
      </c>
      <c r="E1185" s="1">
        <v>0</v>
      </c>
      <c r="F1185" s="1">
        <v>0</v>
      </c>
      <c r="G1185" s="2">
        <f t="shared" si="22"/>
        <v>29914.18808</v>
      </c>
      <c r="H1185" s="2">
        <f t="shared" si="23"/>
        <v>4.0000000000873115E-2</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802390.07000000007</v>
      </c>
      <c r="D1214" s="1">
        <f>BILANCA!E237</f>
        <v>916517.09</v>
      </c>
      <c r="E1214" s="1">
        <v>0</v>
      </c>
      <c r="F1214" s="1">
        <v>0</v>
      </c>
      <c r="G1214" s="2">
        <f t="shared" si="22"/>
        <v>608783.00175000005</v>
      </c>
      <c r="H1214" s="2">
        <f t="shared" si="23"/>
        <v>0.16000000003259629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769817.42</v>
      </c>
      <c r="D1215" s="1">
        <f>BILANCA!E238</f>
        <v>871626.62999999989</v>
      </c>
      <c r="E1215" s="1">
        <v>0</v>
      </c>
      <c r="F1215" s="1">
        <v>0</v>
      </c>
      <c r="G1215" s="2">
        <f t="shared" si="22"/>
        <v>583032.39775999996</v>
      </c>
      <c r="H1215" s="2">
        <f t="shared" si="23"/>
        <v>0.79000000015366822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834162.5</v>
      </c>
      <c r="D1216" s="1">
        <f>BILANCA!E239</f>
        <v>999351.2</v>
      </c>
      <c r="E1216" s="1">
        <v>0</v>
      </c>
      <c r="F1216" s="1">
        <v>0</v>
      </c>
      <c r="G1216" s="2">
        <f t="shared" si="22"/>
        <v>660057.52170000004</v>
      </c>
      <c r="H1216" s="2">
        <f t="shared" si="23"/>
        <v>0.69999999995343387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834162.5</v>
      </c>
      <c r="D1217" s="1">
        <f>BILANCA!E240</f>
        <v>949192.74</v>
      </c>
      <c r="E1217" s="1">
        <v>0</v>
      </c>
      <c r="F1217" s="1">
        <v>0</v>
      </c>
      <c r="G1217" s="2">
        <f t="shared" si="22"/>
        <v>639416.22732000006</v>
      </c>
      <c r="H1217" s="2">
        <f t="shared" si="23"/>
        <v>0.76000000000931323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50158.46</v>
      </c>
      <c r="E1218" s="1">
        <v>0</v>
      </c>
      <c r="F1218" s="1">
        <v>0</v>
      </c>
      <c r="G1218" s="2">
        <f t="shared" si="22"/>
        <v>23574.476199999997</v>
      </c>
      <c r="H1218" s="2">
        <f t="shared" si="23"/>
        <v>0.45999999999912689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64345.08</v>
      </c>
      <c r="D1219" s="1">
        <f>BILANCA!E242</f>
        <v>127724.57</v>
      </c>
      <c r="E1219" s="1">
        <v>0</v>
      </c>
      <c r="F1219" s="1">
        <v>0</v>
      </c>
      <c r="G1219" s="2">
        <f t="shared" si="22"/>
        <v>75471.435920000004</v>
      </c>
      <c r="H1219" s="2">
        <f t="shared" si="23"/>
        <v>0.50999999999476131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64345.08</v>
      </c>
      <c r="D1220" s="1">
        <f>BILANCA!E243</f>
        <v>127724.57</v>
      </c>
      <c r="E1220" s="1">
        <v>0</v>
      </c>
      <c r="F1220" s="1">
        <v>0</v>
      </c>
      <c r="G1220" s="2">
        <f t="shared" si="22"/>
        <v>75791.23014</v>
      </c>
      <c r="H1220" s="2">
        <f t="shared" si="23"/>
        <v>0.50999999999476131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32572.650000000009</v>
      </c>
      <c r="D1222" s="1">
        <f>BILANCA!E245</f>
        <v>45536.820000000007</v>
      </c>
      <c r="E1222" s="1">
        <v>0</v>
      </c>
      <c r="F1222" s="1">
        <v>0</v>
      </c>
      <c r="G1222" s="2">
        <f t="shared" si="22"/>
        <v>29551.463310000006</v>
      </c>
      <c r="H1222" s="2">
        <f t="shared" si="23"/>
        <v>0.52999999998428393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109118.27</v>
      </c>
      <c r="D1223" s="1">
        <f>BILANCA!E246</f>
        <v>237235.12</v>
      </c>
      <c r="E1223" s="1">
        <v>0</v>
      </c>
      <c r="F1223" s="1">
        <v>0</v>
      </c>
      <c r="G1223" s="2">
        <f t="shared" si="22"/>
        <v>140061.24239999999</v>
      </c>
      <c r="H1223" s="2">
        <f t="shared" si="23"/>
        <v>0.38999999999941792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109118.27</v>
      </c>
      <c r="D1224" s="1">
        <f>BILANCA!E247</f>
        <v>176034.08</v>
      </c>
      <c r="E1224" s="1">
        <v>0</v>
      </c>
      <c r="F1224" s="1">
        <v>0</v>
      </c>
      <c r="G1224" s="2">
        <f t="shared" si="22"/>
        <v>111145.92963</v>
      </c>
      <c r="H1224" s="2">
        <f t="shared" si="23"/>
        <v>0.34999999999126885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61201.04</v>
      </c>
      <c r="E1226" s="1">
        <v>0</v>
      </c>
      <c r="F1226" s="1">
        <v>0</v>
      </c>
      <c r="G1226" s="2">
        <f t="shared" si="22"/>
        <v>29743.705439999998</v>
      </c>
      <c r="H1226" s="2">
        <f t="shared" si="23"/>
        <v>4.0000000000873115E-2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76545.62</v>
      </c>
      <c r="D1227" s="1">
        <f>BILANCA!E250</f>
        <v>191698.3</v>
      </c>
      <c r="E1227" s="1">
        <v>0</v>
      </c>
      <c r="F1227" s="1">
        <v>0</v>
      </c>
      <c r="G1227" s="2">
        <f t="shared" si="22"/>
        <v>112225.90168</v>
      </c>
      <c r="H1227" s="2">
        <f t="shared" si="23"/>
        <v>0.67999999999301508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76545.62</v>
      </c>
      <c r="D1229" s="1">
        <f>BILANCA!E252</f>
        <v>191698.3</v>
      </c>
      <c r="E1229" s="1">
        <v>0</v>
      </c>
      <c r="F1229" s="1">
        <v>0</v>
      </c>
      <c r="G1229" s="2">
        <f t="shared" si="22"/>
        <v>113145.78611999999</v>
      </c>
      <c r="H1229" s="2">
        <f t="shared" si="23"/>
        <v>0.67999999999301508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646.36</v>
      </c>
      <c r="E1231" s="1">
        <v>0</v>
      </c>
      <c r="F1231" s="1">
        <v>0</v>
      </c>
      <c r="G1231" s="2">
        <f>B1231/1000*C1231+B1231/500*D1231</f>
        <v>320.59456</v>
      </c>
      <c r="H1231" s="2">
        <f>ABS(C1231-ROUND(C1231,0))+ABS(D1231-ROUND(D1231,0))</f>
        <v>0.36000000000001364</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565.04</v>
      </c>
      <c r="D1244" s="1">
        <f>BILANCA!E268</f>
        <v>514.86</v>
      </c>
      <c r="E1244" s="1">
        <v>0</v>
      </c>
      <c r="F1244" s="1">
        <v>0</v>
      </c>
      <c r="G1244" s="2">
        <f t="shared" si="24"/>
        <v>416.23236000000003</v>
      </c>
      <c r="H1244" s="2">
        <f t="shared" si="23"/>
        <v>0.17999999999994998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9457.7800000000007</v>
      </c>
      <c r="D1263" s="1">
        <f>BILANCA!E287</f>
        <v>9628.43</v>
      </c>
      <c r="E1263" s="1">
        <v>0</v>
      </c>
      <c r="F1263" s="1">
        <v>0</v>
      </c>
      <c r="G1263" s="2">
        <f t="shared" si="24"/>
        <v>8040.0992000000006</v>
      </c>
      <c r="H1263" s="2">
        <f t="shared" si="23"/>
        <v>0.6499999999996362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3775.5</v>
      </c>
      <c r="E1265" s="1">
        <v>0</v>
      </c>
      <c r="F1265" s="1">
        <v>0</v>
      </c>
      <c r="G1265" s="2">
        <f t="shared" si="24"/>
        <v>2129.3819999999996</v>
      </c>
      <c r="H1265" s="2">
        <f t="shared" si="23"/>
        <v>0.5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48090.04</v>
      </c>
      <c r="D1269" s="1">
        <f>BILANCA!E293</f>
        <v>50000</v>
      </c>
      <c r="E1269" s="1">
        <v>0</v>
      </c>
      <c r="F1269" s="1">
        <v>0</v>
      </c>
      <c r="G1269" s="2">
        <f t="shared" si="24"/>
        <v>42353.751439999993</v>
      </c>
      <c r="H1269" s="2">
        <f t="shared" si="23"/>
        <v>4.0000000000873115E-2</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159525.47</v>
      </c>
      <c r="D1401" s="1">
        <f>'RAS-funkcijski'!E107</f>
        <v>308204.83</v>
      </c>
      <c r="E1401" s="1">
        <v>0</v>
      </c>
      <c r="F1401" s="1">
        <v>0</v>
      </c>
      <c r="G1401" s="2">
        <f t="shared" si="24"/>
        <v>79921.31839</v>
      </c>
      <c r="H1401" s="2">
        <f t="shared" si="27"/>
        <v>0.63999999998486601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159525.47</v>
      </c>
      <c r="D1403" s="1">
        <f>'RAS-funkcijski'!E109</f>
        <v>308204.83</v>
      </c>
      <c r="E1403" s="1">
        <v>0</v>
      </c>
      <c r="F1403" s="1">
        <v>0</v>
      </c>
      <c r="G1403" s="2">
        <f t="shared" si="24"/>
        <v>81473.188649999996</v>
      </c>
      <c r="H1403" s="2">
        <f t="shared" si="27"/>
        <v>0.63999999998486601</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159525.47</v>
      </c>
      <c r="D1435" s="13">
        <f>'RAS-funkcijski'!E141</f>
        <v>308204.83</v>
      </c>
      <c r="E1435" s="13">
        <v>0</v>
      </c>
      <c r="F1435" s="13">
        <v>0</v>
      </c>
      <c r="G1435" s="14">
        <f t="shared" si="24"/>
        <v>106303.11281000002</v>
      </c>
      <c r="H1435" s="14">
        <f t="shared" si="27"/>
        <v>0.63999999998486601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57547.82</v>
      </c>
      <c r="D1480" s="6"/>
      <c r="E1480" s="6">
        <v>0</v>
      </c>
      <c r="F1480" s="6">
        <v>0</v>
      </c>
      <c r="G1480" s="7">
        <f t="shared" ref="G1480:G1580" si="34">B1480/1000*C1480</f>
        <v>57.547820000000002</v>
      </c>
      <c r="H1480" s="7">
        <f t="shared" ref="H1480:H1580" si="35">ABS(C1480-ROUND(C1480,0))</f>
        <v>0.18000000000029104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365959.61999999994</v>
      </c>
      <c r="D1481" s="1">
        <v>0</v>
      </c>
      <c r="E1481" s="1">
        <v>0</v>
      </c>
      <c r="F1481" s="1">
        <v>0</v>
      </c>
      <c r="G1481" s="2">
        <f t="shared" si="34"/>
        <v>731.91923999999995</v>
      </c>
      <c r="H1481" s="2">
        <f t="shared" si="35"/>
        <v>0.38000000006286427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198738.52</v>
      </c>
      <c r="D1483" s="1">
        <v>0</v>
      </c>
      <c r="E1483" s="1">
        <v>0</v>
      </c>
      <c r="F1483" s="1">
        <v>0</v>
      </c>
      <c r="G1483" s="2">
        <f t="shared" si="34"/>
        <v>794.95407999999998</v>
      </c>
      <c r="H1483" s="2">
        <f t="shared" si="35"/>
        <v>0.48000000001047738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108579.69</v>
      </c>
      <c r="D1484" s="1">
        <v>0</v>
      </c>
      <c r="E1484" s="1">
        <v>0</v>
      </c>
      <c r="F1484" s="1">
        <v>0</v>
      </c>
      <c r="G1484" s="2">
        <f t="shared" si="34"/>
        <v>542.89845000000003</v>
      </c>
      <c r="H1484" s="2">
        <f t="shared" si="35"/>
        <v>0.30999999999767169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87668.11</v>
      </c>
      <c r="D1485" s="1">
        <v>0</v>
      </c>
      <c r="E1485" s="1">
        <v>0</v>
      </c>
      <c r="F1485" s="1">
        <v>0</v>
      </c>
      <c r="G1485" s="2">
        <f t="shared" si="34"/>
        <v>526.00865999999996</v>
      </c>
      <c r="H1485" s="2">
        <f t="shared" si="35"/>
        <v>0.11000000000058208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2490.7199999999998</v>
      </c>
      <c r="D1486" s="1">
        <v>0</v>
      </c>
      <c r="E1486" s="1">
        <v>0</v>
      </c>
      <c r="F1486" s="1">
        <v>0</v>
      </c>
      <c r="G1486" s="2">
        <f t="shared" si="34"/>
        <v>17.435039999999997</v>
      </c>
      <c r="H1486" s="2">
        <f t="shared" si="35"/>
        <v>0.28000000000020009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115152.68</v>
      </c>
      <c r="D1492" s="1">
        <v>0</v>
      </c>
      <c r="E1492" s="1">
        <v>0</v>
      </c>
      <c r="F1492" s="1">
        <v>0</v>
      </c>
      <c r="G1492" s="2">
        <f t="shared" si="34"/>
        <v>1496.9848399999998</v>
      </c>
      <c r="H1492" s="2">
        <f t="shared" si="35"/>
        <v>0.32000000000698492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52068.42</v>
      </c>
      <c r="D1493" s="1">
        <v>0</v>
      </c>
      <c r="E1493" s="1">
        <v>0</v>
      </c>
      <c r="F1493" s="1">
        <v>0</v>
      </c>
      <c r="G1493" s="2">
        <f t="shared" si="34"/>
        <v>728.95788000000005</v>
      </c>
      <c r="H1493" s="2">
        <f t="shared" si="35"/>
        <v>0.41999999999825377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52068.42</v>
      </c>
      <c r="D1497" s="1">
        <v>0</v>
      </c>
      <c r="E1497" s="1">
        <v>0</v>
      </c>
      <c r="F1497" s="1">
        <v>0</v>
      </c>
      <c r="G1497" s="2">
        <f t="shared" si="34"/>
        <v>937.23155999999994</v>
      </c>
      <c r="H1497" s="2">
        <f t="shared" si="35"/>
        <v>0.41999999999825377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360103.51</v>
      </c>
      <c r="D1499" s="1">
        <v>0</v>
      </c>
      <c r="E1499" s="1">
        <v>0</v>
      </c>
      <c r="F1499" s="1">
        <v>0</v>
      </c>
      <c r="G1499" s="2">
        <f t="shared" si="34"/>
        <v>7202.0702000000001</v>
      </c>
      <c r="H1499" s="2">
        <f t="shared" si="35"/>
        <v>0.48999999999068677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198567.87</v>
      </c>
      <c r="D1501" s="1">
        <v>0</v>
      </c>
      <c r="E1501" s="1">
        <v>0</v>
      </c>
      <c r="F1501" s="1">
        <v>0</v>
      </c>
      <c r="G1501" s="2">
        <f t="shared" si="34"/>
        <v>4368.4931399999996</v>
      </c>
      <c r="H1501" s="2">
        <f t="shared" si="35"/>
        <v>0.13000000000465661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107878.52</v>
      </c>
      <c r="D1502" s="1">
        <v>0</v>
      </c>
      <c r="E1502" s="1">
        <v>0</v>
      </c>
      <c r="F1502" s="1">
        <v>0</v>
      </c>
      <c r="G1502" s="2">
        <f t="shared" si="34"/>
        <v>2481.2059600000002</v>
      </c>
      <c r="H1502" s="2">
        <f t="shared" si="35"/>
        <v>0.47999999999592546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88235.67</v>
      </c>
      <c r="D1503" s="1">
        <v>0</v>
      </c>
      <c r="E1503" s="1">
        <v>0</v>
      </c>
      <c r="F1503" s="1">
        <v>0</v>
      </c>
      <c r="G1503" s="2">
        <f t="shared" si="34"/>
        <v>2117.6560800000002</v>
      </c>
      <c r="H1503" s="2">
        <f t="shared" si="35"/>
        <v>0.33000000000174623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2453.6799999999998</v>
      </c>
      <c r="D1504" s="1">
        <v>0</v>
      </c>
      <c r="E1504" s="1">
        <v>0</v>
      </c>
      <c r="F1504" s="1">
        <v>0</v>
      </c>
      <c r="G1504" s="2">
        <f t="shared" si="34"/>
        <v>61.341999999999999</v>
      </c>
      <c r="H1504" s="2">
        <f t="shared" si="35"/>
        <v>0.32000000000016371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111377.18</v>
      </c>
      <c r="D1510" s="1">
        <v>0</v>
      </c>
      <c r="E1510" s="1">
        <v>0</v>
      </c>
      <c r="F1510" s="1">
        <v>0</v>
      </c>
      <c r="G1510" s="2">
        <f t="shared" si="34"/>
        <v>3452.6925799999999</v>
      </c>
      <c r="H1510" s="2">
        <f t="shared" si="35"/>
        <v>0.17999999999301508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50158.46</v>
      </c>
      <c r="D1511" s="1">
        <v>0</v>
      </c>
      <c r="E1511" s="1">
        <v>0</v>
      </c>
      <c r="F1511" s="1">
        <v>0</v>
      </c>
      <c r="G1511" s="2">
        <f t="shared" si="34"/>
        <v>1605.0707199999999</v>
      </c>
      <c r="H1511" s="2">
        <f t="shared" si="35"/>
        <v>0.45999999999912689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50158.46</v>
      </c>
      <c r="D1515" s="1">
        <v>0</v>
      </c>
      <c r="E1515" s="1">
        <v>0</v>
      </c>
      <c r="F1515" s="1">
        <v>0</v>
      </c>
      <c r="G1515" s="2">
        <f t="shared" si="34"/>
        <v>1805.7045599999999</v>
      </c>
      <c r="H1515" s="2">
        <f t="shared" si="35"/>
        <v>0.45999999999912689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63403.929999999935</v>
      </c>
      <c r="D1517" s="1">
        <v>0</v>
      </c>
      <c r="E1517" s="1">
        <v>0</v>
      </c>
      <c r="F1517" s="1">
        <v>0</v>
      </c>
      <c r="G1517" s="2">
        <f t="shared" si="34"/>
        <v>2409.3493399999975</v>
      </c>
      <c r="H1517" s="2">
        <f t="shared" si="35"/>
        <v>7.000000006519258E-2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63403.93</v>
      </c>
      <c r="D1576" s="1">
        <v>0</v>
      </c>
      <c r="E1576" s="1">
        <v>0</v>
      </c>
      <c r="F1576" s="1">
        <v>0</v>
      </c>
      <c r="G1576" s="2">
        <f t="shared" si="34"/>
        <v>6150.1812100000006</v>
      </c>
      <c r="H1576" s="2">
        <f t="shared" si="35"/>
        <v>6.9999999999708962E-2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9628.43</v>
      </c>
      <c r="D1578" s="1">
        <v>0</v>
      </c>
      <c r="E1578" s="1">
        <v>0</v>
      </c>
      <c r="F1578" s="1">
        <v>0</v>
      </c>
      <c r="G1578" s="2">
        <f t="shared" si="34"/>
        <v>953.21457000000009</v>
      </c>
      <c r="H1578" s="2">
        <f t="shared" si="35"/>
        <v>0.43000000000029104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3775.5</v>
      </c>
      <c r="D1579" s="1">
        <v>0</v>
      </c>
      <c r="E1579" s="1">
        <v>0</v>
      </c>
      <c r="F1579" s="1">
        <v>0</v>
      </c>
      <c r="G1579" s="2">
        <f t="shared" si="34"/>
        <v>377.55</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50000</v>
      </c>
      <c r="D1580" s="13">
        <v>0</v>
      </c>
      <c r="E1580" s="13">
        <v>0</v>
      </c>
      <c r="F1580" s="13">
        <v>0</v>
      </c>
      <c r="G1580" s="14">
        <f t="shared" si="34"/>
        <v>5050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6" zoomScale="115" zoomScaleNormal="11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31489</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151247.74</v>
      </c>
      <c r="I16" s="170">
        <f>'PR-RAS'!E6</f>
        <v>295453.08999999997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128178.58</v>
      </c>
      <c r="I17" s="170">
        <f>'PR-RAS'!E151</f>
        <v>193052.15</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32572.65</v>
      </c>
      <c r="I18" s="170">
        <f>'PR-RAS'!E645</f>
        <v>45536.820000000014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835587.14000000013</v>
      </c>
      <c r="I20" s="173">
        <f>BILANCA!E7</f>
        <v>951201.26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24350.75</v>
      </c>
      <c r="I21" s="175">
        <f>BILANCA!E68</f>
        <v>28719.759999999998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57547.82</v>
      </c>
      <c r="I22" s="175">
        <f>BILANCA!E176</f>
        <v>63403.93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802390.07000000007</v>
      </c>
      <c r="I23" s="177">
        <f>BILANCA!E237</f>
        <v>916517.09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159525.47</v>
      </c>
      <c r="I28" s="179">
        <f>'RAS-funkcijski'!E141</f>
        <v>308204.83</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57547.82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63403.929999999935</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63403.93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94" zoomScale="190" zoomScaleNormal="190" workbookViewId="0">
      <selection activeCell="E151" sqref="E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151247.74</v>
      </c>
      <c r="E6" s="51">
        <f>E7+E44+E50+E82+E106+E124+E133+E139</f>
        <v>295453.08999999997</v>
      </c>
      <c r="F6" s="52">
        <f t="shared" ref="F6:F131" si="0">IF(D6&lt;&gt;0,IF(E6/D6&gt;=100,"&gt;&gt;100",E6/D6*100),"-")</f>
        <v>195.34380480660406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27898.690000000002</v>
      </c>
      <c r="E50" s="51">
        <f>E51+E54+E59+E62+E65+E68+E71+E74+E77</f>
        <v>177940.9</v>
      </c>
      <c r="F50" s="52">
        <f t="shared" si="0"/>
        <v>637.81095098013554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19537.150000000001</v>
      </c>
      <c r="E59" s="51">
        <f t="shared" si="12"/>
        <v>161011.01999999999</v>
      </c>
      <c r="F59" s="52">
        <f t="shared" si="0"/>
        <v>824.12746997387012</v>
      </c>
    </row>
    <row r="60" spans="1:6" ht="24" x14ac:dyDescent="0.2">
      <c r="A60" s="53">
        <v>6331</v>
      </c>
      <c r="B60" s="86" t="s">
        <v>166</v>
      </c>
      <c r="C60" s="50" t="s">
        <v>167</v>
      </c>
      <c r="D60" s="242">
        <v>19537.150000000001</v>
      </c>
      <c r="E60" s="242">
        <v>161011.01999999999</v>
      </c>
      <c r="F60" s="52">
        <f t="shared" si="0"/>
        <v>824.12746997387012</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8361.5400000000009</v>
      </c>
      <c r="E68" s="51">
        <f t="shared" si="15"/>
        <v>16929.88</v>
      </c>
      <c r="F68" s="52">
        <f t="shared" si="0"/>
        <v>202.47322861578127</v>
      </c>
    </row>
    <row r="69" spans="1:6" ht="12.75" customHeight="1" x14ac:dyDescent="0.2">
      <c r="A69" s="53" t="s">
        <v>184</v>
      </c>
      <c r="B69" s="85" t="s">
        <v>185</v>
      </c>
      <c r="C69" s="50" t="s">
        <v>184</v>
      </c>
      <c r="D69" s="242">
        <v>8361.5400000000009</v>
      </c>
      <c r="E69" s="242">
        <v>16929.88</v>
      </c>
      <c r="F69" s="52">
        <f t="shared" si="0"/>
        <v>202.47322861578127</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5084.2699999999995</v>
      </c>
      <c r="E82" s="51">
        <f t="shared" si="19"/>
        <v>0.36</v>
      </c>
      <c r="F82" s="52">
        <f t="shared" si="0"/>
        <v>7.0806625139892259E-3</v>
      </c>
    </row>
    <row r="83" spans="1:6" ht="12.75" customHeight="1" x14ac:dyDescent="0.2">
      <c r="A83" s="53">
        <v>641</v>
      </c>
      <c r="B83" s="85" t="s">
        <v>212</v>
      </c>
      <c r="C83" s="50" t="s">
        <v>213</v>
      </c>
      <c r="D83" s="51">
        <f t="shared" ref="D83:E83" si="20">SUM(D84:D90)</f>
        <v>5084.2699999999995</v>
      </c>
      <c r="E83" s="51">
        <f t="shared" si="20"/>
        <v>0.36</v>
      </c>
      <c r="F83" s="52">
        <f t="shared" si="0"/>
        <v>7.0806625139892259E-3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0.16</v>
      </c>
      <c r="E86" s="242">
        <v>0</v>
      </c>
      <c r="F86" s="52">
        <f t="shared" si="0"/>
        <v>0</v>
      </c>
    </row>
    <row r="87" spans="1:6" ht="12.75" customHeight="1" x14ac:dyDescent="0.2">
      <c r="A87" s="53">
        <v>6415</v>
      </c>
      <c r="B87" s="85" t="s">
        <v>220</v>
      </c>
      <c r="C87" s="50" t="s">
        <v>221</v>
      </c>
      <c r="D87" s="242">
        <v>0</v>
      </c>
      <c r="E87" s="242">
        <v>0.23</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5084.1099999999997</v>
      </c>
      <c r="E90" s="242">
        <v>0.13</v>
      </c>
      <c r="F90" s="52">
        <f t="shared" si="0"/>
        <v>2.5569863751964458E-3</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12"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7175.79</v>
      </c>
      <c r="E106" s="51">
        <f t="shared" si="23"/>
        <v>7194.51</v>
      </c>
      <c r="F106" s="52">
        <f t="shared" si="0"/>
        <v>100.2608771995836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7175.79</v>
      </c>
      <c r="E112" s="51">
        <f t="shared" si="25"/>
        <v>7194.51</v>
      </c>
      <c r="F112" s="52">
        <f t="shared" si="0"/>
        <v>100.2608771995836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7175.79</v>
      </c>
      <c r="E117" s="242">
        <v>7194.51</v>
      </c>
      <c r="F117" s="52">
        <f t="shared" si="0"/>
        <v>100.2608771995836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111088.99</v>
      </c>
      <c r="E133" s="51">
        <f t="shared" si="30"/>
        <v>110317.32</v>
      </c>
      <c r="F133" s="52">
        <f t="shared" ref="F133:F223" si="31">IF(D133&lt;&gt;0,IF(E133/D133&gt;=100,"&gt;&gt;100",E133/D133*100),"-")</f>
        <v>99.305358703864357</v>
      </c>
    </row>
    <row r="134" spans="1:6" ht="24" x14ac:dyDescent="0.2">
      <c r="A134" s="53">
        <v>671</v>
      </c>
      <c r="B134" s="232" t="s">
        <v>314</v>
      </c>
      <c r="C134" s="50" t="s">
        <v>315</v>
      </c>
      <c r="D134" s="51">
        <f t="shared" ref="D134:E134" si="32">SUM(D135:D137)</f>
        <v>111088.99</v>
      </c>
      <c r="E134" s="51">
        <f t="shared" si="32"/>
        <v>110317.32</v>
      </c>
      <c r="F134" s="52">
        <f t="shared" si="31"/>
        <v>99.305358703864357</v>
      </c>
    </row>
    <row r="135" spans="1:6" ht="12.75" customHeight="1" x14ac:dyDescent="0.2">
      <c r="A135" s="53">
        <v>6711</v>
      </c>
      <c r="B135" s="85" t="s">
        <v>316</v>
      </c>
      <c r="C135" s="50" t="s">
        <v>317</v>
      </c>
      <c r="D135" s="242">
        <v>111088.99</v>
      </c>
      <c r="E135" s="242">
        <v>103800.47</v>
      </c>
      <c r="F135" s="52">
        <f t="shared" si="31"/>
        <v>93.439025775641667</v>
      </c>
    </row>
    <row r="136" spans="1:6" ht="24" x14ac:dyDescent="0.2">
      <c r="A136" s="53">
        <v>6712</v>
      </c>
      <c r="B136" s="232" t="s">
        <v>318</v>
      </c>
      <c r="C136" s="50" t="s">
        <v>319</v>
      </c>
      <c r="D136" s="242">
        <v>0</v>
      </c>
      <c r="E136" s="242">
        <v>6516.85</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128178.58</v>
      </c>
      <c r="E151" s="51">
        <f t="shared" si="35"/>
        <v>193052.15</v>
      </c>
      <c r="F151" s="52">
        <f t="shared" si="31"/>
        <v>150.61186510257798</v>
      </c>
    </row>
    <row r="152" spans="1:6" ht="12.75" customHeight="1" x14ac:dyDescent="0.2">
      <c r="A152" s="53">
        <v>31</v>
      </c>
      <c r="B152" s="85" t="s">
        <v>349</v>
      </c>
      <c r="C152" s="50" t="s">
        <v>350</v>
      </c>
      <c r="D152" s="51">
        <f t="shared" ref="D152:E152" si="36">D153+D158+D159</f>
        <v>80336.78</v>
      </c>
      <c r="E152" s="51">
        <f t="shared" si="36"/>
        <v>106577.33</v>
      </c>
      <c r="F152" s="52">
        <f t="shared" si="31"/>
        <v>132.66318366257647</v>
      </c>
    </row>
    <row r="153" spans="1:6" ht="12.75" customHeight="1" x14ac:dyDescent="0.2">
      <c r="A153" s="53">
        <v>311</v>
      </c>
      <c r="B153" s="85" t="s">
        <v>351</v>
      </c>
      <c r="C153" s="50" t="s">
        <v>352</v>
      </c>
      <c r="D153" s="51">
        <f t="shared" ref="D153:E153" si="37">SUM(D154:D157)</f>
        <v>64493.919999999998</v>
      </c>
      <c r="E153" s="51">
        <f t="shared" si="37"/>
        <v>83208.44</v>
      </c>
      <c r="F153" s="52">
        <f t="shared" si="31"/>
        <v>129.01749498247278</v>
      </c>
    </row>
    <row r="154" spans="1:6" ht="12.75" customHeight="1" x14ac:dyDescent="0.2">
      <c r="A154" s="53">
        <v>3111</v>
      </c>
      <c r="B154" s="85" t="s">
        <v>353</v>
      </c>
      <c r="C154" s="50" t="s">
        <v>354</v>
      </c>
      <c r="D154" s="242">
        <v>64493.919999999998</v>
      </c>
      <c r="E154" s="242">
        <v>83208.44</v>
      </c>
      <c r="F154" s="52">
        <f t="shared" si="31"/>
        <v>129.01749498247278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7694.1</v>
      </c>
      <c r="E158" s="242">
        <v>11226.11</v>
      </c>
      <c r="F158" s="52">
        <f t="shared" si="31"/>
        <v>145.90543403387011</v>
      </c>
    </row>
    <row r="159" spans="1:6" ht="12.75" customHeight="1" x14ac:dyDescent="0.2">
      <c r="A159" s="53">
        <v>313</v>
      </c>
      <c r="B159" s="85" t="s">
        <v>363</v>
      </c>
      <c r="C159" s="50" t="s">
        <v>364</v>
      </c>
      <c r="D159" s="51">
        <f t="shared" ref="D159:E159" si="38">SUM(D160:D162)</f>
        <v>8148.76</v>
      </c>
      <c r="E159" s="51">
        <f t="shared" si="38"/>
        <v>12142.78</v>
      </c>
      <c r="F159" s="52">
        <f t="shared" si="31"/>
        <v>149.01383768818815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8148.76</v>
      </c>
      <c r="E161" s="242">
        <v>12142.78</v>
      </c>
      <c r="F161" s="52">
        <f t="shared" si="31"/>
        <v>149.01383768818815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46515.88</v>
      </c>
      <c r="E163" s="51">
        <f t="shared" si="39"/>
        <v>83983.96</v>
      </c>
      <c r="F163" s="52">
        <f t="shared" si="31"/>
        <v>180.54900820966949</v>
      </c>
    </row>
    <row r="164" spans="1:6" ht="12.75" customHeight="1" x14ac:dyDescent="0.2">
      <c r="A164" s="53">
        <v>321</v>
      </c>
      <c r="B164" s="85" t="s">
        <v>372</v>
      </c>
      <c r="C164" s="50" t="s">
        <v>373</v>
      </c>
      <c r="D164" s="51">
        <f t="shared" ref="D164:E164" si="40">SUM(D165:D168)</f>
        <v>5658.87</v>
      </c>
      <c r="E164" s="51">
        <f t="shared" si="40"/>
        <v>9315.1</v>
      </c>
      <c r="F164" s="52">
        <f t="shared" si="31"/>
        <v>164.61060247010445</v>
      </c>
    </row>
    <row r="165" spans="1:6" ht="12.75" customHeight="1" x14ac:dyDescent="0.2">
      <c r="A165" s="53">
        <v>3211</v>
      </c>
      <c r="B165" s="85" t="s">
        <v>374</v>
      </c>
      <c r="C165" s="50" t="s">
        <v>375</v>
      </c>
      <c r="D165" s="242">
        <v>713.64</v>
      </c>
      <c r="E165" s="242">
        <v>670.2</v>
      </c>
      <c r="F165" s="52">
        <f t="shared" si="31"/>
        <v>93.912897259122246</v>
      </c>
    </row>
    <row r="166" spans="1:6" ht="12.75" customHeight="1" x14ac:dyDescent="0.2">
      <c r="A166" s="53">
        <v>3212</v>
      </c>
      <c r="B166" s="85" t="s">
        <v>376</v>
      </c>
      <c r="C166" s="50" t="s">
        <v>377</v>
      </c>
      <c r="D166" s="242">
        <v>4945.2299999999996</v>
      </c>
      <c r="E166" s="242">
        <v>6654.1</v>
      </c>
      <c r="F166" s="52">
        <f t="shared" si="31"/>
        <v>134.55592560912234</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1990.8</v>
      </c>
      <c r="F168" s="52" t="str">
        <f t="shared" si="31"/>
        <v>-</v>
      </c>
    </row>
    <row r="169" spans="1:6" ht="12.75" customHeight="1" x14ac:dyDescent="0.2">
      <c r="A169" s="53">
        <v>322</v>
      </c>
      <c r="B169" s="85" t="s">
        <v>382</v>
      </c>
      <c r="C169" s="50" t="s">
        <v>383</v>
      </c>
      <c r="D169" s="51">
        <f t="shared" ref="D169:E169" si="41">SUM(D170:D176)</f>
        <v>11432.2</v>
      </c>
      <c r="E169" s="51">
        <f t="shared" si="41"/>
        <v>16390.080000000002</v>
      </c>
      <c r="F169" s="52">
        <f t="shared" si="31"/>
        <v>143.36768076135829</v>
      </c>
    </row>
    <row r="170" spans="1:6" ht="12.75" customHeight="1" x14ac:dyDescent="0.2">
      <c r="A170" s="53">
        <v>3221</v>
      </c>
      <c r="B170" s="85" t="s">
        <v>384</v>
      </c>
      <c r="C170" s="50" t="s">
        <v>385</v>
      </c>
      <c r="D170" s="242">
        <v>4903.67</v>
      </c>
      <c r="E170" s="242">
        <v>9962.2999999999993</v>
      </c>
      <c r="F170" s="52">
        <f t="shared" si="31"/>
        <v>203.16008214255851</v>
      </c>
    </row>
    <row r="171" spans="1:6" ht="12.75" customHeight="1" x14ac:dyDescent="0.2">
      <c r="A171" s="53">
        <v>3222</v>
      </c>
      <c r="B171" s="85" t="s">
        <v>386</v>
      </c>
      <c r="C171" s="50" t="s">
        <v>387</v>
      </c>
      <c r="D171" s="242">
        <v>1011.78</v>
      </c>
      <c r="E171" s="242">
        <v>163.12</v>
      </c>
      <c r="F171" s="52">
        <f t="shared" si="31"/>
        <v>16.122081875506534</v>
      </c>
    </row>
    <row r="172" spans="1:6" ht="12.75" customHeight="1" x14ac:dyDescent="0.2">
      <c r="A172" s="53">
        <v>3223</v>
      </c>
      <c r="B172" s="85" t="s">
        <v>388</v>
      </c>
      <c r="C172" s="50" t="s">
        <v>389</v>
      </c>
      <c r="D172" s="242">
        <v>4365.26</v>
      </c>
      <c r="E172" s="242">
        <v>4676.0200000000004</v>
      </c>
      <c r="F172" s="52">
        <f t="shared" si="31"/>
        <v>107.11893449645611</v>
      </c>
    </row>
    <row r="173" spans="1:6" ht="12.75" customHeight="1" x14ac:dyDescent="0.2">
      <c r="A173" s="53">
        <v>3224</v>
      </c>
      <c r="B173" s="85" t="s">
        <v>390</v>
      </c>
      <c r="C173" s="50" t="s">
        <v>391</v>
      </c>
      <c r="D173" s="242">
        <v>353.28</v>
      </c>
      <c r="E173" s="242">
        <v>475.1</v>
      </c>
      <c r="F173" s="52">
        <f t="shared" si="31"/>
        <v>134.48256340579712</v>
      </c>
    </row>
    <row r="174" spans="1:6" ht="12.75" customHeight="1" x14ac:dyDescent="0.2">
      <c r="A174" s="53">
        <v>3225</v>
      </c>
      <c r="B174" s="85" t="s">
        <v>392</v>
      </c>
      <c r="C174" s="50" t="s">
        <v>393</v>
      </c>
      <c r="D174" s="242">
        <v>798.21</v>
      </c>
      <c r="E174" s="242">
        <v>1083.5899999999999</v>
      </c>
      <c r="F174" s="52">
        <f t="shared" si="31"/>
        <v>135.75249621027046</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29.95</v>
      </c>
      <c r="F176" s="52" t="str">
        <f t="shared" si="31"/>
        <v>-</v>
      </c>
    </row>
    <row r="177" spans="1:6" ht="12.75" customHeight="1" x14ac:dyDescent="0.2">
      <c r="A177" s="53">
        <v>323</v>
      </c>
      <c r="B177" s="85" t="s">
        <v>398</v>
      </c>
      <c r="C177" s="50" t="s">
        <v>399</v>
      </c>
      <c r="D177" s="51">
        <f t="shared" ref="D177:E177" si="42">SUM(D178:D186)</f>
        <v>28476.38</v>
      </c>
      <c r="E177" s="51">
        <f t="shared" si="42"/>
        <v>54218.95</v>
      </c>
      <c r="F177" s="52">
        <f t="shared" si="31"/>
        <v>190.39972777438703</v>
      </c>
    </row>
    <row r="178" spans="1:6" ht="12.75" customHeight="1" x14ac:dyDescent="0.2">
      <c r="A178" s="53">
        <v>3231</v>
      </c>
      <c r="B178" s="85" t="s">
        <v>400</v>
      </c>
      <c r="C178" s="50" t="s">
        <v>401</v>
      </c>
      <c r="D178" s="242">
        <v>1372.49</v>
      </c>
      <c r="E178" s="242">
        <v>3203.22</v>
      </c>
      <c r="F178" s="52">
        <f t="shared" si="31"/>
        <v>233.38749280504777</v>
      </c>
    </row>
    <row r="179" spans="1:6" ht="12.75" customHeight="1" x14ac:dyDescent="0.2">
      <c r="A179" s="53">
        <v>3232</v>
      </c>
      <c r="B179" s="85" t="s">
        <v>402</v>
      </c>
      <c r="C179" s="50" t="s">
        <v>403</v>
      </c>
      <c r="D179" s="242">
        <v>9.85</v>
      </c>
      <c r="E179" s="242">
        <v>218.75</v>
      </c>
      <c r="F179" s="52">
        <f t="shared" si="31"/>
        <v>2220.8121827411169</v>
      </c>
    </row>
    <row r="180" spans="1:6" ht="12.75" customHeight="1" x14ac:dyDescent="0.2">
      <c r="A180" s="53">
        <v>3233</v>
      </c>
      <c r="B180" s="85" t="s">
        <v>404</v>
      </c>
      <c r="C180" s="50" t="s">
        <v>405</v>
      </c>
      <c r="D180" s="242">
        <v>14555.88</v>
      </c>
      <c r="E180" s="242">
        <v>4584.38</v>
      </c>
      <c r="F180" s="52">
        <f t="shared" si="31"/>
        <v>31.495038431204435</v>
      </c>
    </row>
    <row r="181" spans="1:6" ht="12.75" customHeight="1" x14ac:dyDescent="0.2">
      <c r="A181" s="53">
        <v>3234</v>
      </c>
      <c r="B181" s="85" t="s">
        <v>406</v>
      </c>
      <c r="C181" s="50" t="s">
        <v>407</v>
      </c>
      <c r="D181" s="242">
        <v>164.7</v>
      </c>
      <c r="E181" s="242">
        <v>260.77</v>
      </c>
      <c r="F181" s="52">
        <f t="shared" si="31"/>
        <v>158.33029751062537</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0</v>
      </c>
      <c r="E183" s="242">
        <v>62.7</v>
      </c>
      <c r="F183" s="52" t="str">
        <f t="shared" si="31"/>
        <v>-</v>
      </c>
    </row>
    <row r="184" spans="1:6" ht="12.75" customHeight="1" x14ac:dyDescent="0.2">
      <c r="A184" s="53">
        <v>3237</v>
      </c>
      <c r="B184" s="85" t="s">
        <v>412</v>
      </c>
      <c r="C184" s="50" t="s">
        <v>413</v>
      </c>
      <c r="D184" s="242">
        <v>10133.299999999999</v>
      </c>
      <c r="E184" s="242">
        <v>34352.26</v>
      </c>
      <c r="F184" s="52">
        <f t="shared" si="31"/>
        <v>339.00368093316098</v>
      </c>
    </row>
    <row r="185" spans="1:6" ht="12.75" customHeight="1" x14ac:dyDescent="0.2">
      <c r="A185" s="53">
        <v>3238</v>
      </c>
      <c r="B185" s="85" t="s">
        <v>414</v>
      </c>
      <c r="C185" s="50" t="s">
        <v>415</v>
      </c>
      <c r="D185" s="242">
        <v>550.20000000000005</v>
      </c>
      <c r="E185" s="242">
        <v>4280.99</v>
      </c>
      <c r="F185" s="52">
        <f t="shared" si="31"/>
        <v>778.07888040712453</v>
      </c>
    </row>
    <row r="186" spans="1:6" ht="12.75" customHeight="1" x14ac:dyDescent="0.2">
      <c r="A186" s="53">
        <v>3239</v>
      </c>
      <c r="B186" s="85" t="s">
        <v>416</v>
      </c>
      <c r="C186" s="50" t="s">
        <v>417</v>
      </c>
      <c r="D186" s="242">
        <v>1689.96</v>
      </c>
      <c r="E186" s="242">
        <v>7255.88</v>
      </c>
      <c r="F186" s="52">
        <f t="shared" si="31"/>
        <v>429.35217401595304</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948.43000000000006</v>
      </c>
      <c r="E188" s="51">
        <f t="shared" si="43"/>
        <v>4059.83</v>
      </c>
      <c r="F188" s="52">
        <f t="shared" si="31"/>
        <v>428.05794839893292</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197.48</v>
      </c>
      <c r="E190" s="242">
        <v>395.71</v>
      </c>
      <c r="F190" s="52">
        <f t="shared" si="31"/>
        <v>200.37978529471337</v>
      </c>
    </row>
    <row r="191" spans="1:6" ht="12.75" customHeight="1" x14ac:dyDescent="0.2">
      <c r="A191" s="53">
        <v>3293</v>
      </c>
      <c r="B191" s="85" t="s">
        <v>426</v>
      </c>
      <c r="C191" s="50" t="s">
        <v>427</v>
      </c>
      <c r="D191" s="242">
        <v>51.1</v>
      </c>
      <c r="E191" s="242">
        <v>3142.39</v>
      </c>
      <c r="F191" s="52">
        <f t="shared" si="31"/>
        <v>6149.4911937377683</v>
      </c>
    </row>
    <row r="192" spans="1:6" ht="12.75" customHeight="1" x14ac:dyDescent="0.2">
      <c r="A192" s="53">
        <v>3294</v>
      </c>
      <c r="B192" s="85" t="s">
        <v>428</v>
      </c>
      <c r="C192" s="50" t="s">
        <v>429</v>
      </c>
      <c r="D192" s="242">
        <v>192.45</v>
      </c>
      <c r="E192" s="242">
        <v>217.25</v>
      </c>
      <c r="F192" s="52">
        <f t="shared" si="31"/>
        <v>112.8864640166277</v>
      </c>
    </row>
    <row r="193" spans="1:6" ht="12.75" customHeight="1" x14ac:dyDescent="0.2">
      <c r="A193" s="53">
        <v>3295</v>
      </c>
      <c r="B193" s="85" t="s">
        <v>430</v>
      </c>
      <c r="C193" s="50" t="s">
        <v>431</v>
      </c>
      <c r="D193" s="242">
        <v>232.58</v>
      </c>
      <c r="E193" s="242">
        <v>254.88</v>
      </c>
      <c r="F193" s="52">
        <f t="shared" si="31"/>
        <v>109.58809871872045</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274.82</v>
      </c>
      <c r="E195" s="242">
        <v>49.6</v>
      </c>
      <c r="F195" s="52">
        <f t="shared" si="31"/>
        <v>18.04817698857434</v>
      </c>
    </row>
    <row r="196" spans="1:6" ht="12.75" customHeight="1" x14ac:dyDescent="0.2">
      <c r="A196" s="53">
        <v>34</v>
      </c>
      <c r="B196" s="232" t="s">
        <v>436</v>
      </c>
      <c r="C196" s="50" t="s">
        <v>437</v>
      </c>
      <c r="D196" s="51">
        <f t="shared" ref="D196:E196" si="44">D197+D202+D210</f>
        <v>1325.92</v>
      </c>
      <c r="E196" s="51">
        <f t="shared" si="44"/>
        <v>2490.86</v>
      </c>
      <c r="F196" s="52">
        <f t="shared" si="31"/>
        <v>187.85899601785928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76.44</v>
      </c>
      <c r="E202" s="51">
        <f t="shared" si="46"/>
        <v>108.83</v>
      </c>
      <c r="F202" s="52">
        <f t="shared" si="31"/>
        <v>142.37310308738878</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76.44</v>
      </c>
      <c r="E204" s="242">
        <v>108.83</v>
      </c>
      <c r="F204" s="52">
        <f t="shared" si="31"/>
        <v>142.37310308738878</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1249.48</v>
      </c>
      <c r="E210" s="51">
        <f t="shared" si="47"/>
        <v>2382.0300000000002</v>
      </c>
      <c r="F210" s="52">
        <f t="shared" si="31"/>
        <v>190.64170695009125</v>
      </c>
    </row>
    <row r="211" spans="1:6" ht="12.75" customHeight="1" x14ac:dyDescent="0.2">
      <c r="A211" s="53">
        <v>3431</v>
      </c>
      <c r="B211" s="232" t="s">
        <v>466</v>
      </c>
      <c r="C211" s="50" t="s">
        <v>467</v>
      </c>
      <c r="D211" s="242">
        <v>945.35</v>
      </c>
      <c r="E211" s="242">
        <v>1147.6500000000001</v>
      </c>
      <c r="F211" s="52">
        <f t="shared" si="31"/>
        <v>121.39948167345429</v>
      </c>
    </row>
    <row r="212" spans="1:6" ht="12.75" customHeight="1" x14ac:dyDescent="0.2">
      <c r="A212" s="53">
        <v>3432</v>
      </c>
      <c r="B212" s="85" t="s">
        <v>468</v>
      </c>
      <c r="C212" s="50" t="s">
        <v>469</v>
      </c>
      <c r="D212" s="242">
        <v>0</v>
      </c>
      <c r="E212" s="242">
        <v>0.14000000000000001</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304.13</v>
      </c>
      <c r="E214" s="242">
        <v>1234.24</v>
      </c>
      <c r="F214" s="52">
        <f t="shared" si="31"/>
        <v>405.8264557919311</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128178.58</v>
      </c>
      <c r="E289" s="51">
        <f t="shared" si="79"/>
        <v>193052.15</v>
      </c>
      <c r="F289" s="52">
        <f t="shared" si="76"/>
        <v>150.61186510257798</v>
      </c>
    </row>
    <row r="290" spans="1:6" ht="12.75" customHeight="1" x14ac:dyDescent="0.2">
      <c r="A290" s="53" t="s">
        <v>609</v>
      </c>
      <c r="B290" s="85" t="s">
        <v>620</v>
      </c>
      <c r="C290" s="50" t="s">
        <v>621</v>
      </c>
      <c r="D290" s="51">
        <f>IF(D6&gt;=D289,D6-D289,0)</f>
        <v>23069.159999999989</v>
      </c>
      <c r="E290" s="51">
        <f>IF(E6&gt;=E289,E6-E289,0)</f>
        <v>102400.93999999997</v>
      </c>
      <c r="F290" s="52">
        <f t="shared" si="76"/>
        <v>443.88673016269354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38605.440000000002</v>
      </c>
      <c r="E292" s="242">
        <v>73633.14</v>
      </c>
      <c r="F292" s="52">
        <f t="shared" si="76"/>
        <v>190.73254960958869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646.36</v>
      </c>
      <c r="E294" s="242">
        <v>646.36</v>
      </c>
      <c r="F294" s="52">
        <f t="shared" si="76"/>
        <v>100</v>
      </c>
    </row>
    <row r="295" spans="1:6" ht="24" x14ac:dyDescent="0.2">
      <c r="A295" s="53">
        <v>9661</v>
      </c>
      <c r="B295" s="85" t="s">
        <v>630</v>
      </c>
      <c r="C295" s="50" t="s">
        <v>631</v>
      </c>
      <c r="D295" s="242">
        <v>362.33</v>
      </c>
      <c r="E295" s="242">
        <v>362.33</v>
      </c>
      <c r="F295" s="52">
        <f t="shared" si="76"/>
        <v>100</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31346.89</v>
      </c>
      <c r="E350" s="51">
        <f t="shared" si="95"/>
        <v>115152.68</v>
      </c>
      <c r="F350" s="52">
        <f t="shared" si="81"/>
        <v>367.34961586300903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31346.89</v>
      </c>
      <c r="E363" s="51">
        <f t="shared" si="99"/>
        <v>115152.68</v>
      </c>
      <c r="F363" s="52">
        <f t="shared" si="81"/>
        <v>367.34961586300903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4737.54</v>
      </c>
      <c r="E369" s="51">
        <f t="shared" si="101"/>
        <v>0</v>
      </c>
      <c r="F369" s="52">
        <f t="shared" si="81"/>
        <v>0</v>
      </c>
    </row>
    <row r="370" spans="1:6" ht="12.75" customHeight="1" x14ac:dyDescent="0.2">
      <c r="A370" s="53">
        <v>4221</v>
      </c>
      <c r="B370" s="85" t="s">
        <v>675</v>
      </c>
      <c r="C370" s="50" t="s">
        <v>767</v>
      </c>
      <c r="D370" s="242">
        <v>4737.54</v>
      </c>
      <c r="E370" s="242">
        <v>0</v>
      </c>
      <c r="F370" s="52">
        <f t="shared" si="81"/>
        <v>0</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98978.04</v>
      </c>
      <c r="F378" s="52" t="str">
        <f t="shared" si="81"/>
        <v>-</v>
      </c>
    </row>
    <row r="379" spans="1:6" ht="12.75" customHeight="1" x14ac:dyDescent="0.2">
      <c r="A379" s="53">
        <v>4231</v>
      </c>
      <c r="B379" s="85" t="s">
        <v>693</v>
      </c>
      <c r="C379" s="50" t="s">
        <v>778</v>
      </c>
      <c r="D379" s="242">
        <v>0</v>
      </c>
      <c r="E379" s="242">
        <v>98978.04</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26609.35</v>
      </c>
      <c r="E383" s="51">
        <f t="shared" si="103"/>
        <v>16174.64</v>
      </c>
      <c r="F383" s="52">
        <f t="shared" si="81"/>
        <v>60.785550943559322</v>
      </c>
    </row>
    <row r="384" spans="1:6" ht="12.75" customHeight="1" x14ac:dyDescent="0.2">
      <c r="A384" s="53">
        <v>4241</v>
      </c>
      <c r="B384" s="85" t="s">
        <v>784</v>
      </c>
      <c r="C384" s="50" t="s">
        <v>785</v>
      </c>
      <c r="D384" s="242">
        <v>26609.35</v>
      </c>
      <c r="E384" s="242">
        <v>16174.64</v>
      </c>
      <c r="F384" s="52">
        <f t="shared" si="81"/>
        <v>60.785550943559322</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31346.89</v>
      </c>
      <c r="E408" s="51">
        <f t="shared" si="111"/>
        <v>115152.68</v>
      </c>
      <c r="F408" s="52">
        <f t="shared" si="81"/>
        <v>367.34961586300903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45845.1</v>
      </c>
      <c r="E410" s="242">
        <v>76545.62</v>
      </c>
      <c r="F410" s="52">
        <f t="shared" si="81"/>
        <v>166.96576079013897</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151247.74</v>
      </c>
      <c r="E412" s="51">
        <f>E6+E298</f>
        <v>295453.08999999997</v>
      </c>
      <c r="F412" s="52">
        <f t="shared" si="81"/>
        <v>195.34380480660406</v>
      </c>
    </row>
    <row r="413" spans="1:6" ht="12.75" customHeight="1" x14ac:dyDescent="0.2">
      <c r="A413" s="53" t="s">
        <v>609</v>
      </c>
      <c r="B413" s="85" t="s">
        <v>832</v>
      </c>
      <c r="C413" s="50" t="s">
        <v>833</v>
      </c>
      <c r="D413" s="51">
        <f t="shared" ref="D413:E413" si="112">D289+D350</f>
        <v>159525.47</v>
      </c>
      <c r="E413" s="51">
        <f t="shared" si="112"/>
        <v>308204.82999999996</v>
      </c>
      <c r="F413" s="52">
        <f t="shared" si="81"/>
        <v>193.20101674046154</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8277.7300000000105</v>
      </c>
      <c r="E415" s="51">
        <f t="shared" si="114"/>
        <v>12751.739999999991</v>
      </c>
      <c r="F415" s="52">
        <f t="shared" si="81"/>
        <v>154.04875491227637</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7239.6599999999962</v>
      </c>
      <c r="E417" s="51">
        <f t="shared" si="116"/>
        <v>2912.4799999999959</v>
      </c>
      <c r="F417" s="52">
        <f t="shared" si="81"/>
        <v>40.229513540691102</v>
      </c>
    </row>
    <row r="418" spans="1:6" ht="12.75" customHeight="1" x14ac:dyDescent="0.2">
      <c r="A418" s="55" t="s">
        <v>843</v>
      </c>
      <c r="B418" s="233" t="s">
        <v>844</v>
      </c>
      <c r="C418" s="56" t="s">
        <v>845</v>
      </c>
      <c r="D418" s="62">
        <f t="shared" ref="D418:E418" si="117">D294+D411</f>
        <v>646.36</v>
      </c>
      <c r="E418" s="62">
        <f t="shared" si="117"/>
        <v>646.36</v>
      </c>
      <c r="F418" s="57">
        <f t="shared" si="81"/>
        <v>100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48090.04</v>
      </c>
      <c r="E420" s="51">
        <f t="shared" si="118"/>
        <v>63270</v>
      </c>
      <c r="F420" s="52">
        <f t="shared" ref="F420:F647" si="119">IF(D420&lt;&gt;0,IF(E420/D420&gt;=100,"&gt;&gt;100",E420/D420*100),"-")</f>
        <v>131.56570466566467</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48090.04</v>
      </c>
      <c r="E484" s="51">
        <f t="shared" si="137"/>
        <v>63270</v>
      </c>
      <c r="F484" s="52">
        <f t="shared" si="119"/>
        <v>131.56570466566467</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48090.04</v>
      </c>
      <c r="E490" s="51">
        <f t="shared" si="139"/>
        <v>63270</v>
      </c>
      <c r="F490" s="52">
        <f t="shared" si="119"/>
        <v>131.56570466566467</v>
      </c>
    </row>
    <row r="491" spans="1:6" ht="12.75" customHeight="1" x14ac:dyDescent="0.2">
      <c r="A491" s="53">
        <v>8422</v>
      </c>
      <c r="B491" s="85" t="s">
        <v>989</v>
      </c>
      <c r="C491" s="50" t="s">
        <v>990</v>
      </c>
      <c r="D491" s="242">
        <v>48090.04</v>
      </c>
      <c r="E491" s="242">
        <v>63270</v>
      </c>
      <c r="F491" s="52">
        <f t="shared" si="119"/>
        <v>131.56570466566467</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50159</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50159</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50159</v>
      </c>
      <c r="F605" s="52" t="str">
        <f t="shared" si="119"/>
        <v>-</v>
      </c>
    </row>
    <row r="606" spans="1:6" ht="24" x14ac:dyDescent="0.2">
      <c r="A606" s="53">
        <v>5443</v>
      </c>
      <c r="B606" s="85" t="s">
        <v>1210</v>
      </c>
      <c r="C606" s="50" t="s">
        <v>1211</v>
      </c>
      <c r="D606" s="242">
        <v>0</v>
      </c>
      <c r="E606" s="242">
        <v>50159</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48090.04</v>
      </c>
      <c r="E635" s="51">
        <f t="shared" si="178"/>
        <v>13111</v>
      </c>
      <c r="F635" s="52">
        <f t="shared" si="119"/>
        <v>27.263441660684833</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48090.04</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199337.78</v>
      </c>
      <c r="E639" s="51">
        <f t="shared" si="180"/>
        <v>358723.08999999997</v>
      </c>
      <c r="F639" s="52">
        <f t="shared" si="119"/>
        <v>179.95740195360858</v>
      </c>
    </row>
    <row r="640" spans="1:6" ht="12.75" customHeight="1" x14ac:dyDescent="0.2">
      <c r="A640" s="53" t="s">
        <v>609</v>
      </c>
      <c r="B640" s="85" t="s">
        <v>1278</v>
      </c>
      <c r="C640" s="50" t="s">
        <v>1279</v>
      </c>
      <c r="D640" s="51">
        <f t="shared" ref="D640:E640" si="181">D413+D528</f>
        <v>159525.47</v>
      </c>
      <c r="E640" s="51">
        <f t="shared" si="181"/>
        <v>358363.82999999996</v>
      </c>
      <c r="F640" s="52">
        <f t="shared" si="119"/>
        <v>224.64364467943579</v>
      </c>
    </row>
    <row r="641" spans="1:6" ht="12.75" customHeight="1" x14ac:dyDescent="0.2">
      <c r="A641" s="53" t="s">
        <v>609</v>
      </c>
      <c r="B641" s="85" t="s">
        <v>1280</v>
      </c>
      <c r="C641" s="50" t="s">
        <v>1281</v>
      </c>
      <c r="D641" s="51">
        <f t="shared" ref="D641:E641" si="182">IF(D639&gt;=D640,D639-D640,0)</f>
        <v>39812.31</v>
      </c>
      <c r="E641" s="51">
        <f t="shared" si="182"/>
        <v>359.26000000000931</v>
      </c>
      <c r="F641" s="52">
        <f t="shared" si="119"/>
        <v>0.90238421232028321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45177.560000000005</v>
      </c>
      <c r="F643" s="52" t="str">
        <f t="shared" si="119"/>
        <v>-</v>
      </c>
    </row>
    <row r="644" spans="1:6" ht="24" x14ac:dyDescent="0.2">
      <c r="A644" s="60" t="s">
        <v>1286</v>
      </c>
      <c r="B644" s="85" t="s">
        <v>1287</v>
      </c>
      <c r="C644" s="61" t="s">
        <v>1286</v>
      </c>
      <c r="D644" s="51">
        <f t="shared" ref="D644:E644" si="185">IF(D417-D416+D638-D637&gt;=0,D417-D416+D638-D637,0)</f>
        <v>7239.6599999999962</v>
      </c>
      <c r="E644" s="51">
        <f t="shared" si="185"/>
        <v>0</v>
      </c>
      <c r="F644" s="52">
        <f t="shared" si="119"/>
        <v>0</v>
      </c>
    </row>
    <row r="645" spans="1:6" ht="24" x14ac:dyDescent="0.2">
      <c r="A645" s="53" t="s">
        <v>609</v>
      </c>
      <c r="B645" s="85" t="s">
        <v>1288</v>
      </c>
      <c r="C645" s="50" t="s">
        <v>1289</v>
      </c>
      <c r="D645" s="51">
        <f t="shared" ref="D645:E645" si="186">IF(D641+D643-D642-D644&gt;=0,D641+D643-D642-D644,0)</f>
        <v>32572.65</v>
      </c>
      <c r="E645" s="51">
        <f t="shared" si="186"/>
        <v>45536.820000000014</v>
      </c>
      <c r="F645" s="52">
        <f t="shared" si="119"/>
        <v>139.80078378639752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7292.69</v>
      </c>
      <c r="E647" s="243">
        <v>7727.03</v>
      </c>
      <c r="F647" s="57">
        <f t="shared" si="119"/>
        <v>105.95582699936512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18.18</v>
      </c>
      <c r="E649" s="242">
        <v>16493.02</v>
      </c>
      <c r="F649" s="52" t="str">
        <f t="shared" ref="F649:F724" si="188">IF(D649&lt;&gt;0,IF(E649/D649&gt;=100,"&gt;&gt;100",E649/D649*100),"-")</f>
        <v>&gt;&gt;100</v>
      </c>
    </row>
    <row r="650" spans="1:6" ht="12.75" customHeight="1" x14ac:dyDescent="0.2">
      <c r="A650" s="53" t="s">
        <v>1297</v>
      </c>
      <c r="B650" s="85" t="s">
        <v>1298</v>
      </c>
      <c r="C650" s="50" t="s">
        <v>1297</v>
      </c>
      <c r="D650" s="242">
        <v>237475.7</v>
      </c>
      <c r="E650" s="242">
        <v>394654.16</v>
      </c>
      <c r="F650" s="52">
        <f t="shared" si="188"/>
        <v>166.18717620371262</v>
      </c>
    </row>
    <row r="651" spans="1:6" ht="12.75" customHeight="1" x14ac:dyDescent="0.2">
      <c r="A651" s="53" t="s">
        <v>1299</v>
      </c>
      <c r="B651" s="85" t="s">
        <v>1300</v>
      </c>
      <c r="C651" s="50" t="s">
        <v>1299</v>
      </c>
      <c r="D651" s="242">
        <v>221000.86</v>
      </c>
      <c r="E651" s="242">
        <v>390669.31</v>
      </c>
      <c r="F651" s="52">
        <f t="shared" si="188"/>
        <v>176.7727555449332</v>
      </c>
    </row>
    <row r="652" spans="1:6" ht="24" x14ac:dyDescent="0.2">
      <c r="A652" s="53">
        <v>11</v>
      </c>
      <c r="B652" s="85" t="s">
        <v>1301</v>
      </c>
      <c r="C652" s="50" t="s">
        <v>1302</v>
      </c>
      <c r="D652" s="51">
        <f t="shared" ref="D652:E652" si="189">+D649+D650-D651</f>
        <v>16493.020000000019</v>
      </c>
      <c r="E652" s="51">
        <f t="shared" si="189"/>
        <v>20477.869999999995</v>
      </c>
      <c r="F652" s="52">
        <f t="shared" si="188"/>
        <v>124.16082682249807</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6</v>
      </c>
      <c r="E654" s="262">
        <v>7</v>
      </c>
      <c r="F654" s="52">
        <f t="shared" si="188"/>
        <v>116.66666666666667</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6</v>
      </c>
      <c r="E656" s="262">
        <v>7</v>
      </c>
      <c r="F656" s="52">
        <f t="shared" si="188"/>
        <v>116.66666666666667</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19537.150000000001</v>
      </c>
      <c r="E664" s="242">
        <v>161011.01999999999</v>
      </c>
      <c r="F664" s="52">
        <f t="shared" si="188"/>
        <v>824.12746997387012</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2734.09</v>
      </c>
      <c r="E675" s="242">
        <v>0</v>
      </c>
      <c r="F675" s="52">
        <f t="shared" si="188"/>
        <v>0</v>
      </c>
    </row>
    <row r="676" spans="1:6" ht="24" x14ac:dyDescent="0.2">
      <c r="A676" s="53">
        <v>63613</v>
      </c>
      <c r="B676" s="232" t="s">
        <v>1350</v>
      </c>
      <c r="C676" s="50" t="s">
        <v>1351</v>
      </c>
      <c r="D676" s="242">
        <v>5627.45</v>
      </c>
      <c r="E676" s="242">
        <v>16929.88</v>
      </c>
      <c r="F676" s="52">
        <f t="shared" si="188"/>
        <v>300.84460990324214</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5084.1099999999997</v>
      </c>
      <c r="E702" s="242">
        <v>0.13</v>
      </c>
      <c r="F702" s="52">
        <f t="shared" si="188"/>
        <v>2.5569863751964458E-3</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7175.79</v>
      </c>
      <c r="E710" s="242">
        <v>7194.51</v>
      </c>
      <c r="F710" s="52">
        <f t="shared" si="188"/>
        <v>100.2608771995836</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2178</v>
      </c>
      <c r="F716" s="52" t="str">
        <f t="shared" si="188"/>
        <v>-</v>
      </c>
    </row>
    <row r="717" spans="1:6" ht="12.75" customHeight="1" x14ac:dyDescent="0.2">
      <c r="A717" s="53">
        <v>31215</v>
      </c>
      <c r="B717" s="85" t="s">
        <v>1414</v>
      </c>
      <c r="C717" s="50" t="s">
        <v>1415</v>
      </c>
      <c r="D717" s="242">
        <v>331.81</v>
      </c>
      <c r="E717" s="242">
        <v>1525</v>
      </c>
      <c r="F717" s="52">
        <f t="shared" si="188"/>
        <v>459.60037370784488</v>
      </c>
    </row>
    <row r="718" spans="1:6" ht="12.75" customHeight="1" x14ac:dyDescent="0.2">
      <c r="A718" s="53">
        <v>32121</v>
      </c>
      <c r="B718" s="85" t="s">
        <v>1416</v>
      </c>
      <c r="C718" s="50" t="s">
        <v>1417</v>
      </c>
      <c r="D718" s="242">
        <v>4945.2299999999996</v>
      </c>
      <c r="E718" s="242">
        <v>6654.1</v>
      </c>
      <c r="F718" s="52">
        <f t="shared" si="188"/>
        <v>134.55592560912234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62.7</v>
      </c>
      <c r="F720" s="52" t="str">
        <f t="shared" si="188"/>
        <v>-</v>
      </c>
    </row>
    <row r="721" spans="1:6" ht="12.75" customHeight="1" x14ac:dyDescent="0.2">
      <c r="A721" s="53" t="s">
        <v>1422</v>
      </c>
      <c r="B721" s="85" t="s">
        <v>1423</v>
      </c>
      <c r="C721" s="50" t="s">
        <v>1422</v>
      </c>
      <c r="D721" s="242">
        <v>8829.99</v>
      </c>
      <c r="E721" s="242">
        <v>25807.16</v>
      </c>
      <c r="F721" s="52">
        <f t="shared" si="188"/>
        <v>292.26714866041749</v>
      </c>
    </row>
    <row r="722" spans="1:6" ht="12.75" customHeight="1" x14ac:dyDescent="0.2">
      <c r="A722" s="53" t="s">
        <v>1424</v>
      </c>
      <c r="B722" s="85" t="s">
        <v>1425</v>
      </c>
      <c r="C722" s="50" t="s">
        <v>1424</v>
      </c>
      <c r="D722" s="242">
        <v>1303.31</v>
      </c>
      <c r="E722" s="242">
        <v>5704.65</v>
      </c>
      <c r="F722" s="52">
        <f t="shared" si="188"/>
        <v>437.70476709301704</v>
      </c>
    </row>
    <row r="723" spans="1:6" ht="12.75" customHeight="1" x14ac:dyDescent="0.2">
      <c r="A723" s="53" t="s">
        <v>1426</v>
      </c>
      <c r="B723" s="85" t="s">
        <v>1427</v>
      </c>
      <c r="C723" s="50" t="s">
        <v>1426</v>
      </c>
      <c r="D723" s="242">
        <v>0</v>
      </c>
      <c r="E723" s="242">
        <v>1777.92</v>
      </c>
      <c r="F723" s="52" t="str">
        <f t="shared" si="188"/>
        <v>-</v>
      </c>
    </row>
    <row r="724" spans="1:6" ht="12.75" customHeight="1" x14ac:dyDescent="0.2">
      <c r="A724" s="53" t="s">
        <v>1428</v>
      </c>
      <c r="B724" s="85" t="s">
        <v>1429</v>
      </c>
      <c r="C724" s="50" t="s">
        <v>1428</v>
      </c>
      <c r="D724" s="242">
        <v>1689.96</v>
      </c>
      <c r="E724" s="242">
        <v>7255.88</v>
      </c>
      <c r="F724" s="52">
        <f t="shared" si="188"/>
        <v>429.35217401595304</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197.48</v>
      </c>
      <c r="E726" s="242">
        <v>395.71</v>
      </c>
      <c r="F726" s="52">
        <f t="shared" si="190"/>
        <v>200.37978529471337</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76.44</v>
      </c>
      <c r="E739" s="242">
        <v>108.83</v>
      </c>
      <c r="F739" s="52">
        <f t="shared" si="190"/>
        <v>142.37310308738878</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304.13</v>
      </c>
      <c r="E758" s="242">
        <v>1234.24</v>
      </c>
      <c r="F758" s="52">
        <f t="shared" si="190"/>
        <v>405.8264557919311</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48090.04</v>
      </c>
      <c r="E878" s="242">
        <v>63270</v>
      </c>
      <c r="F878" s="52">
        <f t="shared" si="190"/>
        <v>131.56570466566467</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50159</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316" zoomScale="205" zoomScaleNormal="205" workbookViewId="0">
      <selection activeCell="D247" sqref="D24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859937.89000000013</v>
      </c>
      <c r="E6" s="229">
        <f t="shared" si="0"/>
        <v>979921.02</v>
      </c>
      <c r="F6" s="230">
        <f t="shared" ref="F6:F260" si="1">IF(D6&gt;0,IF(E6/D6&gt;=100,"&gt;&gt;100",E6/D6*100),"-")</f>
        <v>113.95253440920017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835587.14000000013</v>
      </c>
      <c r="E7" s="104">
        <f t="shared" si="2"/>
        <v>951201.26</v>
      </c>
      <c r="F7" s="93">
        <f t="shared" si="1"/>
        <v>113.83627325810686</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815.43</v>
      </c>
      <c r="E8" s="104">
        <f>E9+E10-E11</f>
        <v>815.43</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815.43</v>
      </c>
      <c r="E10" s="247">
        <v>815.43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834771.71000000008</v>
      </c>
      <c r="E12" s="104">
        <f t="shared" si="3"/>
        <v>950385.83</v>
      </c>
      <c r="F12" s="93">
        <f t="shared" si="1"/>
        <v>113.84978894409346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5392.0300000000134</v>
      </c>
      <c r="E19" s="104">
        <f t="shared" si="5"/>
        <v>8364.0900000000111</v>
      </c>
      <c r="F19" s="93">
        <f t="shared" si="1"/>
        <v>155.11950044788307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108491.85</v>
      </c>
      <c r="E20" s="247">
        <v>108491.84</v>
      </c>
      <c r="F20" s="93">
        <f t="shared" si="1"/>
        <v>99.999990782717774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3234.21</v>
      </c>
      <c r="E21" s="247">
        <v>3234.21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148.52000000000001</v>
      </c>
      <c r="E22" s="247">
        <v>148.52000000000001</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14192.83</v>
      </c>
      <c r="E26" s="247">
        <v>14192.83</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120675.38</v>
      </c>
      <c r="E28" s="247">
        <v>117703.31</v>
      </c>
      <c r="F28" s="93">
        <f t="shared" si="1"/>
        <v>97.537136406779894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98978.04</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98978.04</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826991.49000000011</v>
      </c>
      <c r="E35" s="104">
        <f t="shared" si="7"/>
        <v>843043.7</v>
      </c>
      <c r="F35" s="93">
        <f t="shared" si="1"/>
        <v>101.9410369023265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809723.06</v>
      </c>
      <c r="E36" s="247">
        <v>825775.26</v>
      </c>
      <c r="F36" s="93">
        <f t="shared" si="1"/>
        <v>101.98243088198575</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17268.43</v>
      </c>
      <c r="E37" s="247">
        <v>17268.439999999999</v>
      </c>
      <c r="F37" s="93">
        <f t="shared" si="1"/>
        <v>100.00005790914402</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2388.19</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2388.19</v>
      </c>
      <c r="E47" s="247">
        <v>2388.19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2388.19</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11603.48</v>
      </c>
      <c r="E54" s="247">
        <v>12687.07</v>
      </c>
      <c r="F54" s="93">
        <f t="shared" si="1"/>
        <v>109.33849155598148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11603.48</v>
      </c>
      <c r="E55" s="247">
        <v>12687.07</v>
      </c>
      <c r="F55" s="93">
        <f t="shared" si="1"/>
        <v>109.33849155598148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24350.75</v>
      </c>
      <c r="E68" s="104">
        <f t="shared" si="13"/>
        <v>28719.759999999998</v>
      </c>
      <c r="F68" s="93">
        <f t="shared" si="1"/>
        <v>117.94199357309323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16493.02</v>
      </c>
      <c r="E69" s="104">
        <f t="shared" si="14"/>
        <v>20477.87</v>
      </c>
      <c r="F69" s="93">
        <f t="shared" si="1"/>
        <v>124.16082682249822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16493.02</v>
      </c>
      <c r="E70" s="104">
        <f t="shared" si="15"/>
        <v>20411.509999999998</v>
      </c>
      <c r="F70" s="93">
        <f t="shared" si="1"/>
        <v>123.75847479721725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16493.02</v>
      </c>
      <c r="E72" s="247">
        <v>20411.509999999998</v>
      </c>
      <c r="F72" s="93">
        <f t="shared" si="1"/>
        <v>123.75847479721725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66.36</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565.04</v>
      </c>
      <c r="E78" s="104">
        <f>E79+SUM(E82:E84)-E85+E86</f>
        <v>514.86</v>
      </c>
      <c r="F78" s="93">
        <f t="shared" si="1"/>
        <v>91.119212799093873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565.04</v>
      </c>
      <c r="E86" s="247">
        <v>514.86</v>
      </c>
      <c r="F86" s="93">
        <f t="shared" si="1"/>
        <v>91.119212799093873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7292.69</v>
      </c>
      <c r="E170" s="104">
        <f t="shared" si="29"/>
        <v>7727.03</v>
      </c>
      <c r="F170" s="93">
        <f t="shared" si="1"/>
        <v>105.95582699936512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7292.69</v>
      </c>
      <c r="E173" s="247">
        <v>7727.03</v>
      </c>
      <c r="F173" s="93">
        <f t="shared" si="1"/>
        <v>105.95582699936512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859937.89</v>
      </c>
      <c r="E175" s="104">
        <f t="shared" si="30"/>
        <v>979921.02</v>
      </c>
      <c r="F175" s="93">
        <f t="shared" si="1"/>
        <v>113.95253440920018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57547.82</v>
      </c>
      <c r="E176" s="104">
        <f t="shared" si="31"/>
        <v>63403.93</v>
      </c>
      <c r="F176" s="93">
        <f t="shared" si="1"/>
        <v>110.17607617456231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9457.7800000000007</v>
      </c>
      <c r="E177" s="104">
        <f t="shared" si="32"/>
        <v>9628.4299999999985</v>
      </c>
      <c r="F177" s="93">
        <f t="shared" si="1"/>
        <v>101.80433463244015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6803.91</v>
      </c>
      <c r="E178" s="247">
        <v>7505.07</v>
      </c>
      <c r="F178" s="93">
        <f t="shared" si="1"/>
        <v>110.30525095129124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2524.61</v>
      </c>
      <c r="E179" s="247">
        <v>1957.06</v>
      </c>
      <c r="F179" s="93">
        <f t="shared" si="1"/>
        <v>77.519300010694707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129.26</v>
      </c>
      <c r="E180" s="104">
        <f t="shared" si="33"/>
        <v>166.3</v>
      </c>
      <c r="F180" s="93">
        <f t="shared" si="1"/>
        <v>128.6554231780907</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41.11</v>
      </c>
      <c r="E182" s="247">
        <v>0</v>
      </c>
      <c r="F182" s="93">
        <f t="shared" si="1"/>
        <v>0</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88.15</v>
      </c>
      <c r="E183" s="247">
        <v>166.3</v>
      </c>
      <c r="F183" s="93">
        <f t="shared" si="1"/>
        <v>188.65570051049346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3775.5</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48090.04</v>
      </c>
      <c r="E206" s="104">
        <f t="shared" si="37"/>
        <v>50000</v>
      </c>
      <c r="F206" s="93">
        <f t="shared" si="1"/>
        <v>103.97163321136766</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48090.04</v>
      </c>
      <c r="E207" s="104">
        <f t="shared" si="38"/>
        <v>50000</v>
      </c>
      <c r="F207" s="93">
        <f t="shared" si="1"/>
        <v>103.97163321136766</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48090.04</v>
      </c>
      <c r="E208" s="247">
        <v>50000</v>
      </c>
      <c r="F208" s="93">
        <f t="shared" si="1"/>
        <v>103.97163321136766</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802390.07000000007</v>
      </c>
      <c r="E237" s="104">
        <f t="shared" si="41"/>
        <v>916517.09</v>
      </c>
      <c r="F237" s="93">
        <f t="shared" si="1"/>
        <v>114.22338389606441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769817.42</v>
      </c>
      <c r="E238" s="104">
        <f t="shared" si="42"/>
        <v>871626.62999999989</v>
      </c>
      <c r="F238" s="93">
        <f t="shared" si="1"/>
        <v>113.22511122182711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834162.5</v>
      </c>
      <c r="E239" s="104">
        <f t="shared" si="43"/>
        <v>999351.2</v>
      </c>
      <c r="F239" s="93">
        <f t="shared" si="1"/>
        <v>119.80294007462575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834162.5</v>
      </c>
      <c r="E240" s="247">
        <v>949192.74</v>
      </c>
      <c r="F240" s="93">
        <f t="shared" si="1"/>
        <v>113.78990784169751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50158.46</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64345.08</v>
      </c>
      <c r="E242" s="104">
        <f t="shared" si="44"/>
        <v>127724.57</v>
      </c>
      <c r="F242" s="93">
        <f t="shared" si="1"/>
        <v>198.49935690498793</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64345.08</v>
      </c>
      <c r="E243" s="247">
        <v>127724.57</v>
      </c>
      <c r="F243" s="93">
        <f t="shared" si="1"/>
        <v>198.49935690498793</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32572.650000000009</v>
      </c>
      <c r="E245" s="104">
        <f t="shared" si="45"/>
        <v>45536.820000000007</v>
      </c>
      <c r="F245" s="93">
        <f t="shared" si="1"/>
        <v>139.80078378639746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109118.27</v>
      </c>
      <c r="E246" s="104">
        <f t="shared" si="46"/>
        <v>237235.12</v>
      </c>
      <c r="F246" s="93">
        <f t="shared" si="1"/>
        <v>217.41099817656564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109118.27</v>
      </c>
      <c r="E247" s="247">
        <v>176034.08</v>
      </c>
      <c r="F247" s="93">
        <f t="shared" si="1"/>
        <v>161.32411190170077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61201.04</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76545.62</v>
      </c>
      <c r="E250" s="104">
        <f t="shared" si="47"/>
        <v>191698.3</v>
      </c>
      <c r="F250" s="93">
        <f t="shared" si="1"/>
        <v>250.43666770221469</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76545.62</v>
      </c>
      <c r="E252" s="247">
        <v>191698.3</v>
      </c>
      <c r="F252" s="93">
        <f t="shared" si="1"/>
        <v>250.43666770221469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646.36</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v>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v>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565.04</v>
      </c>
      <c r="E268" s="247">
        <v>514.86</v>
      </c>
      <c r="F268" s="93">
        <f t="shared" si="50"/>
        <v>91.119212799093873</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9457.7800000000007</v>
      </c>
      <c r="E287" s="247">
        <v>9628.43</v>
      </c>
      <c r="F287" s="93">
        <f t="shared" si="50"/>
        <v>101.80433463244016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v>0</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3775.5</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48090.04</v>
      </c>
      <c r="E293" s="247">
        <v>50000</v>
      </c>
      <c r="F293" s="93">
        <f t="shared" si="50"/>
        <v>103.97163321136766</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zoomScale="145" zoomScaleNormal="145" workbookViewId="0">
      <selection activeCell="D110" sqref="D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159525.47</v>
      </c>
      <c r="E107" s="81">
        <f t="shared" si="21"/>
        <v>308204.83</v>
      </c>
      <c r="F107" s="63">
        <f t="shared" si="1"/>
        <v>193.20101674046157</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159525.47</v>
      </c>
      <c r="E109" s="249">
        <v>308204.83</v>
      </c>
      <c r="F109" s="63">
        <f t="shared" si="1"/>
        <v>193.20101674046157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159525.47</v>
      </c>
      <c r="E141" s="106">
        <f t="shared" si="28"/>
        <v>308204.83</v>
      </c>
      <c r="F141" s="82">
        <f t="shared" si="1"/>
        <v>193.20101674046157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workbookViewId="0">
      <selection activeCell="C50" sqref="C5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zoomScale="175" zoomScaleNormal="175" workbookViewId="0">
      <selection activeCell="D103" sqref="D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57547.82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365959.61999999994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198738.52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108579.69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87668.11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2490.7199999999998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115152.68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52068.42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52068.42</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360103.51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198567.87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107878.52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88235.67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2453.6799999999998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111377.18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50158.46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50158.46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63403.929999999935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63403.93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9628.43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3775.5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50000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0</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31489</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Ipša</cp:lastModifiedBy>
  <cp:lastPrinted>2023-12-21T13:12:35Z</cp:lastPrinted>
  <dcterms:created xsi:type="dcterms:W3CDTF">2022-04-01T05:14:30Z</dcterms:created>
  <dcterms:modified xsi:type="dcterms:W3CDTF">2024-01-26T07:14:36Z</dcterms:modified>
</cp:coreProperties>
</file>